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BA0FD18-9D79-4148-8058-8133D2D16598}" xr6:coauthVersionLast="47" xr6:coauthVersionMax="47" xr10:uidLastSave="{00000000-0000-0000-0000-000000000000}"/>
  <bookViews>
    <workbookView xWindow="-120" yWindow="-120" windowWidth="29040" windowHeight="15840" tabRatio="891" xr2:uid="{00000000-000D-0000-FFFF-FFFF00000000}"/>
  </bookViews>
  <sheets>
    <sheet name="02-43 Inv. de Bienes de Consum" sheetId="40" r:id="rId1"/>
  </sheets>
  <externalReferences>
    <externalReference r:id="rId2"/>
  </externalReferences>
  <definedNames>
    <definedName name="_xlcn.LinkedTable_Tabla41" hidden="1">Tabla4</definedName>
    <definedName name="_xlcn.LinkedTable_Tabla461" hidden="1">Tabla46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4" name="Tabla4" connection="LinkedTable_Tabla4"/>
          <x15:modelTable id="Tabla46" name="Tabla46" connection="LinkedTable_Tabla46"/>
        </x15:modelTables>
        <x15:modelRelationships>
          <x15:modelRelationship fromTable="Tabla46" fromColumn="Columna1" toTable="Tabla4" toColumn="Columna1"/>
        </x15:modelRelationships>
      </x15:dataModel>
    </ext>
  </extLst>
</workbook>
</file>

<file path=xl/calcChain.xml><?xml version="1.0" encoding="utf-8"?>
<calcChain xmlns="http://schemas.openxmlformats.org/spreadsheetml/2006/main">
  <c r="K401" i="40" l="1"/>
  <c r="K22" i="40"/>
  <c r="K23" i="40"/>
  <c r="K24" i="40"/>
  <c r="K25" i="40"/>
  <c r="K26" i="40"/>
  <c r="K27" i="40"/>
  <c r="K28" i="40"/>
  <c r="K29" i="40"/>
  <c r="K30" i="40"/>
  <c r="K31" i="40"/>
  <c r="K32" i="40"/>
  <c r="K33" i="40"/>
  <c r="K34" i="40"/>
  <c r="K35" i="40"/>
  <c r="K36" i="40"/>
  <c r="K37" i="40"/>
  <c r="K38" i="40"/>
  <c r="K39" i="40"/>
  <c r="K40" i="40"/>
  <c r="K41" i="40"/>
  <c r="K42" i="40"/>
  <c r="K43" i="40"/>
  <c r="K44" i="40"/>
  <c r="K45" i="40"/>
  <c r="K46" i="40"/>
  <c r="K47" i="40"/>
  <c r="K48" i="40"/>
  <c r="K49" i="40"/>
  <c r="K50" i="40"/>
  <c r="K51" i="40"/>
  <c r="K52" i="40"/>
  <c r="K53" i="40"/>
  <c r="K54" i="40"/>
  <c r="K55" i="40"/>
  <c r="K56" i="40"/>
  <c r="K57" i="40"/>
  <c r="K58" i="40"/>
  <c r="K59" i="40"/>
  <c r="K60" i="40"/>
  <c r="K61" i="40"/>
  <c r="K62" i="40"/>
  <c r="K63" i="40"/>
  <c r="K64" i="40"/>
  <c r="K65" i="40"/>
  <c r="K66" i="40"/>
  <c r="K67" i="40"/>
  <c r="K68" i="40"/>
  <c r="K69" i="40"/>
  <c r="K70" i="40"/>
  <c r="K71" i="40"/>
  <c r="K72" i="40"/>
  <c r="K73" i="40"/>
  <c r="K74" i="40"/>
  <c r="K75" i="40"/>
  <c r="K76" i="40"/>
  <c r="K77" i="40"/>
  <c r="K78" i="40"/>
  <c r="K79" i="40"/>
  <c r="K80" i="40"/>
  <c r="K81" i="40"/>
  <c r="K82" i="40"/>
  <c r="K83" i="40"/>
  <c r="K84" i="40"/>
  <c r="K85" i="40"/>
  <c r="K86" i="40"/>
  <c r="K87" i="40"/>
  <c r="K88" i="40"/>
  <c r="K89" i="40"/>
  <c r="K90" i="40"/>
  <c r="K91" i="40"/>
  <c r="K92" i="40"/>
  <c r="K93" i="40"/>
  <c r="K94" i="40"/>
  <c r="K95" i="40"/>
  <c r="K96" i="40"/>
  <c r="K97" i="40"/>
  <c r="K98" i="40"/>
  <c r="K99" i="40"/>
  <c r="K100" i="40"/>
  <c r="K101" i="40"/>
  <c r="K102" i="40"/>
  <c r="K103" i="40"/>
  <c r="K104" i="40"/>
  <c r="K105" i="40"/>
  <c r="K106" i="40"/>
  <c r="K107" i="40"/>
  <c r="K108" i="40"/>
  <c r="K109" i="40"/>
  <c r="K110" i="40"/>
  <c r="K111" i="40"/>
  <c r="K112" i="40"/>
  <c r="K113" i="40"/>
  <c r="K114" i="40"/>
  <c r="K115" i="40"/>
  <c r="K116" i="40"/>
  <c r="K117" i="40"/>
  <c r="K118" i="40"/>
  <c r="K119" i="40"/>
  <c r="K120" i="40"/>
  <c r="K121" i="40"/>
  <c r="K122" i="40"/>
  <c r="K123" i="40"/>
  <c r="K124" i="40"/>
  <c r="K125" i="40"/>
  <c r="K126" i="40"/>
  <c r="K127" i="40"/>
  <c r="K128" i="40"/>
  <c r="K129" i="40"/>
  <c r="K130" i="40"/>
  <c r="K131" i="40"/>
  <c r="K132" i="40"/>
  <c r="K133" i="40"/>
  <c r="K134" i="40"/>
  <c r="K135" i="40"/>
  <c r="K136" i="40"/>
  <c r="K137" i="40"/>
  <c r="K138" i="40"/>
  <c r="K139" i="40"/>
  <c r="K140" i="40"/>
  <c r="K141" i="40"/>
  <c r="K142" i="40"/>
  <c r="K143" i="40"/>
  <c r="K144" i="40"/>
  <c r="K145" i="40"/>
  <c r="K146" i="40"/>
  <c r="K147" i="40"/>
  <c r="K148" i="40"/>
  <c r="K149" i="40"/>
  <c r="K150" i="40"/>
  <c r="K151" i="40"/>
  <c r="K152" i="40"/>
  <c r="K153" i="40"/>
  <c r="K154" i="40"/>
  <c r="K155" i="40"/>
  <c r="K156" i="40"/>
  <c r="K157" i="40"/>
  <c r="K158" i="40"/>
  <c r="K159" i="40"/>
  <c r="K160" i="40"/>
  <c r="K161" i="40"/>
  <c r="K162" i="40"/>
  <c r="K163" i="40"/>
  <c r="K164" i="40"/>
  <c r="K165" i="40"/>
  <c r="K166" i="40"/>
  <c r="K167" i="40"/>
  <c r="K168" i="40"/>
  <c r="K169" i="40"/>
  <c r="K170" i="40"/>
  <c r="K171" i="40"/>
  <c r="K172" i="40"/>
  <c r="K173" i="40"/>
  <c r="K174" i="40"/>
  <c r="K175" i="40"/>
  <c r="K176" i="40"/>
  <c r="K177" i="40"/>
  <c r="K178" i="40"/>
  <c r="K179" i="40"/>
  <c r="K180" i="40"/>
  <c r="K181" i="40"/>
  <c r="K182" i="40"/>
  <c r="K183" i="40"/>
  <c r="K184" i="40"/>
  <c r="K185" i="40"/>
  <c r="K186" i="40"/>
  <c r="K187" i="40"/>
  <c r="K188" i="40"/>
  <c r="K189" i="40"/>
  <c r="K190" i="40"/>
  <c r="K191" i="40"/>
  <c r="K192" i="40"/>
  <c r="K193" i="40"/>
  <c r="K194" i="40"/>
  <c r="K195" i="40"/>
  <c r="K196" i="40"/>
  <c r="K197" i="40"/>
  <c r="K198" i="40"/>
  <c r="K199" i="40"/>
  <c r="K200" i="40"/>
  <c r="K201" i="40"/>
  <c r="K202" i="40"/>
  <c r="K203" i="40"/>
  <c r="K204" i="40"/>
  <c r="K205" i="40"/>
  <c r="K206" i="40"/>
  <c r="K207" i="40"/>
  <c r="K208" i="40"/>
  <c r="K209" i="40"/>
  <c r="K210" i="40"/>
  <c r="K211" i="40"/>
  <c r="K212" i="40"/>
  <c r="K213" i="40"/>
  <c r="K214" i="40"/>
  <c r="K215" i="40"/>
  <c r="K216" i="40"/>
  <c r="K217" i="40"/>
  <c r="K218" i="40"/>
  <c r="K219" i="40"/>
  <c r="K220" i="40"/>
  <c r="K221" i="40"/>
  <c r="K222" i="40"/>
  <c r="K223" i="40"/>
  <c r="K224" i="40"/>
  <c r="K225" i="40"/>
  <c r="K226" i="40"/>
  <c r="K227" i="40"/>
  <c r="K228" i="40"/>
  <c r="K229" i="40"/>
  <c r="K230" i="40"/>
  <c r="K231" i="40"/>
  <c r="K232" i="40"/>
  <c r="K233" i="40"/>
  <c r="K234" i="40"/>
  <c r="K235" i="40"/>
  <c r="K236" i="40"/>
  <c r="K237" i="40"/>
  <c r="K238" i="40"/>
  <c r="K239" i="40"/>
  <c r="K240" i="40"/>
  <c r="K241" i="40"/>
  <c r="K242" i="40"/>
  <c r="K243" i="40"/>
  <c r="K244" i="40"/>
  <c r="K245" i="40"/>
  <c r="K246" i="40"/>
  <c r="K247" i="40"/>
  <c r="K248" i="40"/>
  <c r="K249" i="40"/>
  <c r="K250" i="40"/>
  <c r="K251" i="40"/>
  <c r="K252" i="40"/>
  <c r="K253" i="40"/>
  <c r="K254" i="40"/>
  <c r="K255" i="40"/>
  <c r="K256" i="40"/>
  <c r="K257" i="40"/>
  <c r="K258" i="40"/>
  <c r="K259" i="40"/>
  <c r="K260" i="40"/>
  <c r="K261" i="40"/>
  <c r="K262" i="40"/>
  <c r="K263" i="40"/>
  <c r="K264" i="40"/>
  <c r="K265" i="40"/>
  <c r="K266" i="40"/>
  <c r="K267" i="40"/>
  <c r="K268" i="40"/>
  <c r="K269" i="40"/>
  <c r="K270" i="40"/>
  <c r="K271" i="40"/>
  <c r="K272" i="40"/>
  <c r="K273" i="40"/>
  <c r="K274" i="40"/>
  <c r="K275" i="40"/>
  <c r="K276" i="40"/>
  <c r="K277" i="40"/>
  <c r="K278" i="40"/>
  <c r="K279" i="40"/>
  <c r="K280" i="40"/>
  <c r="K281" i="40"/>
  <c r="K282" i="40"/>
  <c r="K283" i="40"/>
  <c r="K284" i="40"/>
  <c r="K285" i="40"/>
  <c r="K286" i="40"/>
  <c r="K287" i="40"/>
  <c r="K288" i="40"/>
  <c r="K289" i="40"/>
  <c r="K290" i="40"/>
  <c r="K291" i="40"/>
  <c r="K292" i="40"/>
  <c r="K293" i="40"/>
  <c r="K294" i="40"/>
  <c r="K295" i="40"/>
  <c r="K296" i="40"/>
  <c r="K297" i="40"/>
  <c r="K298" i="40"/>
  <c r="K299" i="40"/>
  <c r="K300" i="40"/>
  <c r="K301" i="40"/>
  <c r="K302" i="40"/>
  <c r="K303" i="40"/>
  <c r="K304" i="40"/>
  <c r="K305" i="40"/>
  <c r="K306" i="40"/>
  <c r="K307" i="40"/>
  <c r="K308" i="40"/>
  <c r="K309" i="40"/>
  <c r="K310" i="40"/>
  <c r="K311" i="40"/>
  <c r="K312" i="40"/>
  <c r="K313" i="40"/>
  <c r="K314" i="40"/>
  <c r="K315" i="40"/>
  <c r="K316" i="40"/>
  <c r="K317" i="40"/>
  <c r="K318" i="40"/>
  <c r="K319" i="40"/>
  <c r="K320" i="40"/>
  <c r="K321" i="40"/>
  <c r="K322" i="40"/>
  <c r="K323" i="40"/>
  <c r="K324" i="40"/>
  <c r="K325" i="40"/>
  <c r="K326" i="40"/>
  <c r="K327" i="40"/>
  <c r="K328" i="40"/>
  <c r="K329" i="40"/>
  <c r="K330" i="40"/>
  <c r="K331" i="40"/>
  <c r="K332" i="40"/>
  <c r="K333" i="40"/>
  <c r="K334" i="40"/>
  <c r="K335" i="40"/>
  <c r="K336" i="40"/>
  <c r="K337" i="40"/>
  <c r="K338" i="40"/>
  <c r="K339" i="40"/>
  <c r="K340" i="40"/>
  <c r="K341" i="40"/>
  <c r="K342" i="40"/>
  <c r="K343" i="40"/>
  <c r="K344" i="40"/>
  <c r="K345" i="40"/>
  <c r="K346" i="40"/>
  <c r="K347" i="40"/>
  <c r="K348" i="40"/>
  <c r="K349" i="40"/>
  <c r="K350" i="40"/>
  <c r="K351" i="40"/>
  <c r="K352" i="40"/>
  <c r="K353" i="40"/>
  <c r="K354" i="40"/>
  <c r="K355" i="40"/>
  <c r="K356" i="40"/>
  <c r="K357" i="40"/>
  <c r="K358" i="40"/>
  <c r="K359" i="40"/>
  <c r="K360" i="40"/>
  <c r="K361" i="40"/>
  <c r="K362" i="40"/>
  <c r="K363" i="40"/>
  <c r="K364" i="40"/>
  <c r="K365" i="40"/>
  <c r="K366" i="40"/>
  <c r="K367" i="40"/>
  <c r="K368" i="40"/>
  <c r="K369" i="40"/>
  <c r="K370" i="40"/>
  <c r="K371" i="40"/>
  <c r="K372" i="40"/>
  <c r="K373" i="40"/>
  <c r="K374" i="40"/>
  <c r="K375" i="40"/>
  <c r="K376" i="40"/>
  <c r="K377" i="40"/>
  <c r="K378" i="40"/>
  <c r="K379" i="40"/>
  <c r="K380" i="40"/>
  <c r="K381" i="40"/>
  <c r="K382" i="40"/>
  <c r="K383" i="40"/>
  <c r="K384" i="40"/>
  <c r="K385" i="40"/>
  <c r="K386" i="40"/>
  <c r="K387" i="40"/>
  <c r="K388" i="40"/>
  <c r="K389" i="40"/>
  <c r="K390" i="40"/>
  <c r="K391" i="40"/>
  <c r="K392" i="40"/>
  <c r="K393" i="40"/>
  <c r="K394" i="40"/>
  <c r="K395" i="40"/>
  <c r="K396" i="40"/>
  <c r="K397" i="40"/>
  <c r="K398" i="40"/>
  <c r="K399" i="40"/>
  <c r="K400" i="40"/>
  <c r="K21" i="40"/>
  <c r="G405" i="40" l="1"/>
  <c r="C405" i="40"/>
  <c r="G402" i="40" l="1"/>
  <c r="I402" i="40" l="1"/>
  <c r="H402" i="40"/>
  <c r="C14" i="40" l="1"/>
  <c r="J402" i="40"/>
  <c r="K402" i="4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9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LE DIO ENTRADA A 3 TONER CON ESTA DESCRIPCION POR ERROR. APARECE COMO LARIGOSCOPIO, PERO NO SE CORRESCONDE . SE PROCEDIO A CAMBIAR</t>
        </r>
      </text>
    </comment>
    <comment ref="F9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LE DIO ENTRADA A 3 TONER CON ESTA DESCRIPCION POR ERROR. APARECE COMO LARIGOSCOPIO, PERO NO SE CORRESCONDE . SE PROCEDIO A CAMBIAR</t>
        </r>
      </text>
    </comment>
    <comment ref="E21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ESTE CODIGO TENIA UNA DESCRICION POR ERROR . DECIA CARTUCHO DE FUNDENTE DE 90, PERO EN REALIDAD LA DESCRIPCION QUE LLEVA ES PAPEL CONTINUO 9.5*11</t>
        </r>
      </text>
    </comment>
    <comment ref="F21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ESTE CODIGO TENIA UNA DESCRICION POR ERROR . DECIA CARTUCHO DE FUNDENTE DE 90, PERO EN REALIDAD LA DESCRIPCION QUE LLEVA ES PAPEL CONTINUO 9.5*11</t>
        </r>
      </text>
    </comment>
    <comment ref="E22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REBAJARON 50 QUE SE LE DIO ENTRADA EN ESTE CODIGO Y SE LE DIO ENTRADA CON EL CODIGO 1308
</t>
        </r>
      </text>
    </comment>
    <comment ref="F22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REBAJARON 50 QUE SE LE DIO ENTRADA EN ESTE CODIGO Y SE LE DIO ENTRADA CON EL CODIGO 1308
</t>
        </r>
      </text>
    </comment>
    <comment ref="E29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ESTE INSUMO SE REGISTRO EN FECHA 30/12/2020 CON EL CODIGO 1050 POR ERROR. SE REBAJARON 50 DE DICHO CODIGO ERRONEO Y SE LE DIO ENTRADA CON EL CODIGO 1308. AMBOS INSUMOS SON CINTAS , PERO DE DIFERENTE TEXTURA.</t>
        </r>
      </text>
    </comment>
    <comment ref="F29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ESTE INSUMO SE REGISTRO EN FECHA 30/12/2020 CON EL CODIGO 1050 POR ERROR. SE REBAJARON 50 DE DICHO CODIGO ERRONEO Y SE LE DIO ENTRADA CON EL CODIGO 1308. AMBOS INSUMOS SON CINTAS , PERO DE DIFERENTE TEXTURA.</t>
        </r>
      </text>
    </comment>
    <comment ref="E334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3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nkedTable_Tabla4" type="102" refreshedVersion="6" minRefreshableVersion="5">
    <extLst>
      <ext xmlns:x15="http://schemas.microsoft.com/office/spreadsheetml/2010/11/main" uri="{DE250136-89BD-433C-8126-D09CA5730AF9}">
        <x15:connection id="Tabla4">
          <x15:rangePr sourceName="_xlcn.LinkedTable_Tabla41"/>
        </x15:connection>
      </ext>
    </extLst>
  </connection>
  <connection id="2" xr16:uid="{00000000-0015-0000-FFFF-FFFF01000000}" name="LinkedTable_Tabla46" type="102" refreshedVersion="6" minRefreshableVersion="5">
    <extLst>
      <ext xmlns:x15="http://schemas.microsoft.com/office/spreadsheetml/2010/11/main" uri="{DE250136-89BD-433C-8126-D09CA5730AF9}">
        <x15:connection id="Tabla46">
          <x15:rangePr sourceName="_xlcn.LinkedTable_Tabla461"/>
        </x15:connection>
      </ext>
    </extLst>
  </connection>
  <connection id="3" xr16:uid="{00000000-0015-0000-FFFF-FFFF02000000}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<sst xmlns="http://schemas.openxmlformats.org/spreadsheetml/2006/main" count="415" uniqueCount="409">
  <si>
    <t>Capítulo:</t>
  </si>
  <si>
    <t>DAF:</t>
  </si>
  <si>
    <t>UE:</t>
  </si>
  <si>
    <t>Dirección General de Contabilidad Gubernamental</t>
  </si>
  <si>
    <t>Sub-Capítulo:</t>
  </si>
  <si>
    <t>Institución:</t>
  </si>
  <si>
    <t xml:space="preserve">              TOTALES RD$</t>
  </si>
  <si>
    <t>Fuente Específica</t>
  </si>
  <si>
    <t>Observaciones</t>
  </si>
  <si>
    <t>Valor RD$</t>
  </si>
  <si>
    <t>Balance Inicial</t>
  </si>
  <si>
    <t>Balance Final</t>
  </si>
  <si>
    <t>Cuenta Contable</t>
  </si>
  <si>
    <t>Fecha:</t>
  </si>
  <si>
    <t>DG-INS-02-43</t>
  </si>
  <si>
    <t>Partida Presupuestaria</t>
  </si>
  <si>
    <t>Fecha de preparación</t>
  </si>
  <si>
    <t>Fecha de revisión</t>
  </si>
  <si>
    <t>Fecha de autorización</t>
  </si>
  <si>
    <t>Seleccione Fecha</t>
  </si>
  <si>
    <t>Formulario de Bienes De Consumo</t>
  </si>
  <si>
    <t xml:space="preserve">Entradas </t>
  </si>
  <si>
    <t>Nombre Cuenta Contable</t>
  </si>
  <si>
    <t>Recursos Captación directa y/o Donaciones</t>
  </si>
  <si>
    <t>Consumo/ Salidas de Almacén</t>
  </si>
  <si>
    <t>Por Ejecución Presupuestaria</t>
  </si>
  <si>
    <t>Puesto que ocupa</t>
  </si>
  <si>
    <t>Autorizado por</t>
  </si>
  <si>
    <t>Descripción de producto</t>
  </si>
  <si>
    <t>CLIPS METAL PEQ. NUSTAR</t>
  </si>
  <si>
    <t>TIJERA DE METAL DE 12"</t>
  </si>
  <si>
    <t>CARTUCHO EPSON 136 NEGRO PARA IMPRESORA  K 101 (2 PIEZA 25 ML)</t>
  </si>
  <si>
    <t>PASTILLA DE CLORO</t>
  </si>
  <si>
    <t xml:space="preserve">TONER 283A </t>
  </si>
  <si>
    <t>PORTA CARNET/ TARJETA</t>
  </si>
  <si>
    <t>RIBONS, FOR CAR PRINTER. TINTA ,CARTUCHO</t>
  </si>
  <si>
    <t>TARJETAS P/ CARNET</t>
  </si>
  <si>
    <t>YOYITOS P/ PORTA CARNET</t>
  </si>
  <si>
    <t xml:space="preserve"> SOBRE MANILA 14X17 </t>
  </si>
  <si>
    <t>CLIP GRANDE ARTESCO</t>
  </si>
  <si>
    <t>CORRECTORES PAPEL MATE T/L</t>
  </si>
  <si>
    <t>DISPENSADOR DE CINTA  STUDMARK</t>
  </si>
  <si>
    <t>FOLDER AYS 8.5X11 PLUS</t>
  </si>
  <si>
    <t xml:space="preserve">FOLDERS DE COLORES </t>
  </si>
  <si>
    <t>REGLA PLASTICA  DE 12P.</t>
  </si>
  <si>
    <t>BOTELLA TINTA HP GT 52 AZUL</t>
  </si>
  <si>
    <t>BOTELLA TINTA HP GT 52 AMARILLA</t>
  </si>
  <si>
    <t xml:space="preserve">BOTELLA TINTA HP GT 52 MAGENTA </t>
  </si>
  <si>
    <t xml:space="preserve">BOTELLA TINTA HP GT 53 NEGRA </t>
  </si>
  <si>
    <t>CABEZAL P/ IMPRESORA CANON GX6010</t>
  </si>
  <si>
    <t>TERMOSTATO HONEYWELL TH1110DV1009</t>
  </si>
  <si>
    <t>INTERRUPTOR SENCILLO</t>
  </si>
  <si>
    <t>DISCO DURO DE 4TB BARRACUDA</t>
  </si>
  <si>
    <t>POWER SUPPLY  XCON 500WATS 24 PINES  ESTA FUENTE DE ALIMENTACION ATX DE 500 VATIOS FUNCIONA CON UN FUNCIONAMIENTO SILENCIOSO.</t>
  </si>
  <si>
    <t>ESCOBA PLASTICA</t>
  </si>
  <si>
    <t>VALVULA DE RETENCION VERTICAL DE BRONCE 3" PIEZA PPR</t>
  </si>
  <si>
    <t>PALO PARA MOPA</t>
  </si>
  <si>
    <t>TUBERIA PPR 40MM</t>
  </si>
  <si>
    <t>TUBERIA PPR 75MM</t>
  </si>
  <si>
    <t>DISPENSADOR DE JABON BOHM</t>
  </si>
  <si>
    <t xml:space="preserve">LLAVE ANGULAR  DOBLE 1/2X3/8 </t>
  </si>
  <si>
    <t>MOUSE USB</t>
  </si>
  <si>
    <t>TECLADO P/ COMPUTADORA</t>
  </si>
  <si>
    <t>FELPA NEGRA</t>
  </si>
  <si>
    <t>TABLA AGLOMERADA/ CLIP BOARD 8*5X11 MADERA</t>
  </si>
  <si>
    <t>UHU /PEGAMENTO</t>
  </si>
  <si>
    <t>SACA GRAPAS</t>
  </si>
  <si>
    <t>LABELS/PARA FOLDER</t>
  </si>
  <si>
    <t xml:space="preserve">RESMA/8.5X11. </t>
  </si>
  <si>
    <t>RESMA/8.5X14</t>
  </si>
  <si>
    <t>SOBRE MANILA 10X15 C/U EQU. A 500 UNDS</t>
  </si>
  <si>
    <t>CRAYON NEGRO/MARCADOR</t>
  </si>
  <si>
    <t>CRAYON AZUL/MARCADOR</t>
  </si>
  <si>
    <t>FOLDER CORGANTE .1X25 C/U  8  1/2 X 11</t>
  </si>
  <si>
    <t>RECOGEDORES DE BASURA</t>
  </si>
  <si>
    <t>CEPILLO DE P/ HINODOROS</t>
  </si>
  <si>
    <t>CEPILLO DE PARED</t>
  </si>
  <si>
    <t>LABELS P/ CODIGO DE BARRA LADP-1511</t>
  </si>
  <si>
    <t>FUNDAS P/ BASURA. BLANCAS 43X48 1,2MIL (10X20)</t>
  </si>
  <si>
    <t>FUNDAS P/ BASURA. amarilla 31X43 1,MIL (10X10)</t>
  </si>
  <si>
    <t>FUNDAS P/ BASURA. BLANCAS. 24X33 6MIC (20X50)</t>
  </si>
  <si>
    <t>JABON LIQUIDO P/ MANOS. GL</t>
  </si>
  <si>
    <t>MASKING TAPE 2" 25-POINTER</t>
  </si>
  <si>
    <t>PILA DURACELL AA SUELTA</t>
  </si>
  <si>
    <t>PILA DURACELL AAA SUELTA</t>
  </si>
  <si>
    <t>ROLLO PUNTO VENTA-BANCA  S/COPIA ABBY</t>
  </si>
  <si>
    <t>ROLLO DE PAPEL 3 PULGADAS 2P ABBY</t>
  </si>
  <si>
    <t>CINTA EPSON LX350</t>
  </si>
  <si>
    <t xml:space="preserve">SOBRE MANILA 9X12 </t>
  </si>
  <si>
    <t>TALONARIO RECIBO OBIES</t>
  </si>
  <si>
    <t xml:space="preserve">BOLIGRAFOS NEGRO. </t>
  </si>
  <si>
    <t>CORRECTOR DE ESCOBILLA</t>
  </si>
  <si>
    <t>VAINILLA BLANCA. GL</t>
  </si>
  <si>
    <t xml:space="preserve">CUBETAS PLASTICAS. </t>
  </si>
  <si>
    <t xml:space="preserve">FUNDAS NEGRA / BASURA. 55 GLS </t>
  </si>
  <si>
    <t>DESTUPIDORES P/BAÑO</t>
  </si>
  <si>
    <t>CINTA TRANSPARENTE P/ EMPAQUE</t>
  </si>
  <si>
    <t>LAPIZ DE CARBON</t>
  </si>
  <si>
    <t>PENDAFLEX .1X25 C/U 8.5X14</t>
  </si>
  <si>
    <t>TONER HF226X</t>
  </si>
  <si>
    <t>CARPETA DE VINIL 2.54CM</t>
  </si>
  <si>
    <t>LAPICERO ROJO</t>
  </si>
  <si>
    <t>CD, EN BLACO</t>
  </si>
  <si>
    <t>FELPA ROJA</t>
  </si>
  <si>
    <t>CRAYON ROJO/MARCADOR</t>
  </si>
  <si>
    <t>TINTA EPSON 544  AMARILLA</t>
  </si>
  <si>
    <t>TINTA EPSON 544 NEGRA</t>
  </si>
  <si>
    <t>TINTA EPSON 544 ROSADA</t>
  </si>
  <si>
    <t>TINTA EPSON 544 AZUL</t>
  </si>
  <si>
    <t xml:space="preserve">SOBRE MANILA 10X13. </t>
  </si>
  <si>
    <t>FUNDAS ROJAS 28X33  30GLS</t>
  </si>
  <si>
    <t>FUNDA VERDE 28X35</t>
  </si>
  <si>
    <t>DETERGENTE EN POLVO 30LBS (SACO)</t>
  </si>
  <si>
    <t>SERVILLETA  FARDO 10/400 UNIDADES.</t>
  </si>
  <si>
    <t>DESINFECTANTE  GALON</t>
  </si>
  <si>
    <t>BRILLO GRUESO</t>
  </si>
  <si>
    <t xml:space="preserve">FARDO PAPEL TOALLA .6/1. </t>
  </si>
  <si>
    <t xml:space="preserve">FARDO PAPEL HIGIENICO  DISPENSADOR 12/1 </t>
  </si>
  <si>
    <t>MOPA DE TELA CON PALO DE 36 PULGADAS</t>
  </si>
  <si>
    <t>ATOMIZADOR DE 16 ONZAS C/TAPA</t>
  </si>
  <si>
    <t>PIEDRA DE AROMA P/ INODORO</t>
  </si>
  <si>
    <t>JABON LIQUIDO P/ FREGAR ACEL</t>
  </si>
  <si>
    <t>SUAVIZANTE P/ ROPA GEL</t>
  </si>
  <si>
    <t>talonarios recetario tamaño 5.5x 8.8 media carta  a color papel bon 20</t>
  </si>
  <si>
    <t>CINTA  INVISIBLE TAPE</t>
  </si>
  <si>
    <t>DISPENSADOR P/ CINTA INVISIBLE</t>
  </si>
  <si>
    <t>HUELLEROS DACTILARES</t>
  </si>
  <si>
    <t>PERFORADORA STUDMARK 2 HOYOS  4503</t>
  </si>
  <si>
    <t>TIJERA PARA PAPEL DE 7" A 8 "</t>
  </si>
  <si>
    <t>LIBRETA RALLADA 8 1/2X11 AMARILLA ART</t>
  </si>
  <si>
    <t>RECORD DE 500 OFICE-NOTA</t>
  </si>
  <si>
    <t>BOLIGRAFO FABER VERDE</t>
  </si>
  <si>
    <t xml:space="preserve">TINTA GOTERO  AZUL </t>
  </si>
  <si>
    <t>CHINCHETA PLASTICA ESTUDMARRK 04055          100/1</t>
  </si>
  <si>
    <t>RESALTADOR STABILO BOOS ORIGINAL AMARILLO</t>
  </si>
  <si>
    <t>RESALTADOR STABILO BOOS  VERDE</t>
  </si>
  <si>
    <t>RESALTADOR STABILO BOOS ROSA</t>
  </si>
  <si>
    <t>ROLLO DE PAPEL SUMADORA ABBY</t>
  </si>
  <si>
    <t xml:space="preserve">ARCHIVO ACORDION </t>
  </si>
  <si>
    <t xml:space="preserve">DESENGRASANTE </t>
  </si>
  <si>
    <t>DETERGENTE ACIDO P/LIMPIAR LOSA</t>
  </si>
  <si>
    <t>LIMPIADOR ESPUMA</t>
  </si>
  <si>
    <t>VINAGRE BLANCO  GALON</t>
  </si>
  <si>
    <t>AEROSOL MULTIUSOS .PENETRANTE</t>
  </si>
  <si>
    <t>GAS R-410 . TANQUE 25 LBS</t>
  </si>
  <si>
    <t>FIBRA VEGETAL - ROLLO 30X30  O ( 30X1 )</t>
  </si>
  <si>
    <t>PAPEL HIIGIENICO. PEQUEÑO 30/1</t>
  </si>
  <si>
    <t xml:space="preserve">HOJAS PROTECTORAS MED </t>
  </si>
  <si>
    <t>TINTA ROJA P/ SELLO TRODAT DE 2 OZ.</t>
  </si>
  <si>
    <t>GANCHOS / MACHO Y HEMBRA</t>
  </si>
  <si>
    <t>TINTA EPSON 664 AMARILLA</t>
  </si>
  <si>
    <t>TINTA EPSON 664 AZUL</t>
  </si>
  <si>
    <t>TINTA EPSON 664 NEGRA</t>
  </si>
  <si>
    <t>TINTA 664 ROSADA</t>
  </si>
  <si>
    <t>GRAPADORA DE USO PESADO</t>
  </si>
  <si>
    <t>CERA PARA CONTAR, PELIKAN</t>
  </si>
  <si>
    <t>GRAPAS EAGLE 2310</t>
  </si>
  <si>
    <t>CAPA AMARILLA P/ AGUA  ( DE 2 PIEZA)</t>
  </si>
  <si>
    <t>LIMPIADOR DE CRISTALES</t>
  </si>
  <si>
    <t xml:space="preserve">LANILLAS MULTIUSOS </t>
  </si>
  <si>
    <t>CORREA A54</t>
  </si>
  <si>
    <t>CAJA PAPEL ADHESIVO LABEL PRES-A-PLY</t>
  </si>
  <si>
    <t>RESMA CARTON DE HILO 2 C IVORY</t>
  </si>
  <si>
    <t>PLASTICOS/PLASTIFICAR VELMER 9.5X11</t>
  </si>
  <si>
    <t>INSECTICIDA  AEROSOL</t>
  </si>
  <si>
    <t>TAPE DOBLE CARA 1X50</t>
  </si>
  <si>
    <t xml:space="preserve">LLAVERO PLASTICO DE IDENTIFICACION </t>
  </si>
  <si>
    <t>BANDEJA  DE ESCRITORIO DE METAL DE 3</t>
  </si>
  <si>
    <t>TONER 17A GENERICO</t>
  </si>
  <si>
    <t>MEZCLADORA MONO MANDO P/ DUCHA</t>
  </si>
  <si>
    <t xml:space="preserve">CINTA PARA SUMADORA PELIKAN </t>
  </si>
  <si>
    <t>CINTA PARA MAQUINA NAKAJIMA</t>
  </si>
  <si>
    <t>CLIP BILLETERO 25MM</t>
  </si>
  <si>
    <t>CLIP BILLETERO 41MM</t>
  </si>
  <si>
    <t>CLIP BILLETERO 51MM</t>
  </si>
  <si>
    <t>LABELS DE TICKETS DE 3000 TURNOS</t>
  </si>
  <si>
    <t>COLADOR DE ACERO INOXIDABLE P/ FREGADERO</t>
  </si>
  <si>
    <t>EXTENSION / REGLETA ELECTRICA 25 FT NARANJA</t>
  </si>
  <si>
    <t>PILAS  DURACELL C2</t>
  </si>
  <si>
    <t>ALMOHADILLA P/ SELLOS DE MADERA</t>
  </si>
  <si>
    <t>BLOCKS DE DESPACHO DE COMBUSTIBLE</t>
  </si>
  <si>
    <t>BLOCKS DE UNIDAD DE CUIDADOS INTENSIVOS TIRO Y RETIRO, 11X17</t>
  </si>
  <si>
    <t>ALMOHADILLAS PARA SELLOS PRETINTADOS CIRCULAR. R546-7</t>
  </si>
  <si>
    <t>ALMOHADILLAS PARA SELLOS PRETINTADOS CUADRADAS  S-829-7</t>
  </si>
  <si>
    <t>SUAPE NUMERO 36</t>
  </si>
  <si>
    <t>FOLDERS PARTITION ATLAS AZUL  8.5*11 2DV</t>
  </si>
  <si>
    <t xml:space="preserve">JABON DE CUABA LIQ GL </t>
  </si>
  <si>
    <t xml:space="preserve">COOLANT </t>
  </si>
  <si>
    <t>ACEITE  15W40 GLS</t>
  </si>
  <si>
    <t>BRILLO LA MAQUINA</t>
  </si>
  <si>
    <t>SOBRE BLANCO 6.5*9.5</t>
  </si>
  <si>
    <t>LAMPARA CIRCULAR DE EMPOTRAR 12W</t>
  </si>
  <si>
    <t>LAMPARA CIRCULAR DE EMPOTRAR 18W</t>
  </si>
  <si>
    <t>TUBO FL. F-17-8 L/B 6500K (JAPAN)</t>
  </si>
  <si>
    <t>RECIBO DE INGRESO POR TRANSFERENCIAS</t>
  </si>
  <si>
    <t>BOMBILLAS DE LARINGOSCOPIOS  (19-F4 4¨ 514-004)</t>
  </si>
  <si>
    <t>TORNILLO PARA TANQUE PLASTICOS (CODIGO :286)</t>
  </si>
  <si>
    <t>TORNILLO PARA BASINETA ( CODIGO:287)</t>
  </si>
  <si>
    <t>VALVULA DE SALIDA DE 3" (INODORO)</t>
  </si>
  <si>
    <t xml:space="preserve">MANGUERA DE DUCHA </t>
  </si>
  <si>
    <t>SOPORTE SUGETADOR DE DUCHA TIPO TELEFONO</t>
  </si>
  <si>
    <t>BALANCIN DE INODORO</t>
  </si>
  <si>
    <t>BOQUILLA P/ LAVAMANOS 1 1/2 X 6</t>
  </si>
  <si>
    <t>BOQUILLA METALICA P/ BAÑERA  1 1/2</t>
  </si>
  <si>
    <t>MARCADOR P/ PIZARRA NEGRO</t>
  </si>
  <si>
    <t>MARCADOR P/ PIZARRA AZUL</t>
  </si>
  <si>
    <t>MARCADOR P/ PIZARRA ROJO</t>
  </si>
  <si>
    <t>ACEITE 15W40 EN CUARTO</t>
  </si>
  <si>
    <t>PAPEL CONTINUO 9.5*11</t>
  </si>
  <si>
    <t>DUCHA TIPO TELEFONO C/MANGUERA 1,2M</t>
  </si>
  <si>
    <t xml:space="preserve">PERA P/ INODORO </t>
  </si>
  <si>
    <t>VALVULA DE ENTRADA  COMPLETA P/INODORO</t>
  </si>
  <si>
    <t>CINTA DE ALUMINIO DUTEY</t>
  </si>
  <si>
    <t>FLUXOMETRO COMPLETO</t>
  </si>
  <si>
    <t>TUBO PPR DE 20 MM</t>
  </si>
  <si>
    <t>TUBO PPR DE 25 MM</t>
  </si>
  <si>
    <t>TUBO PPR DE 32 MM</t>
  </si>
  <si>
    <t>TUBO PPR DE 50 MM</t>
  </si>
  <si>
    <t>TUBO PPR DE 63 MM</t>
  </si>
  <si>
    <t>TUBO PPR DE 90 MM</t>
  </si>
  <si>
    <t>TUBO PPR DE 110 MM</t>
  </si>
  <si>
    <t>CURETA DE HUESO DE DOBLE PUNTA 9MM X 12MM</t>
  </si>
  <si>
    <t>CURRETA DE HUESO DE DOBLE EXTREMO 4MM X 6MM</t>
  </si>
  <si>
    <t>DESTORNILLADOR HEXAGONAL PEQUEÑO PUNTA</t>
  </si>
  <si>
    <t>DESTORNILLADOR HEXAGONAL PEQUEÑO PUNTA DE</t>
  </si>
  <si>
    <t>DOBLADOR DE PLACAS PEQUEÑAS</t>
  </si>
  <si>
    <t>DOBLADORA DE PLCAS P/PLACAS DE 3.5MM</t>
  </si>
  <si>
    <t>ESPACIADOR DE HUESOS 210MM</t>
  </si>
  <si>
    <t>ESTEINMAN PIN INTRODUCTOR CON S.S SHUCK Y</t>
  </si>
  <si>
    <t>GANCHO DE HUESO- MEDIANO</t>
  </si>
  <si>
    <t>GANCHO DE HUESO GRANDE</t>
  </si>
  <si>
    <t>HUESO NYLON FRENTE (MARTILLO)</t>
  </si>
  <si>
    <t>MARTILLO DE HUESO 350GMS</t>
  </si>
  <si>
    <t>MEDIDOR DE PROFUNDIDAD PEQUEÑO</t>
  </si>
  <si>
    <t>MINI AUTORETENCION PARA DEDOS</t>
  </si>
  <si>
    <t>MINI DESTORNILLADOR HEXAGONAL CON MANGA</t>
  </si>
  <si>
    <t>MINI PINZAS REDUCTORAS PUNTIAGUDAS</t>
  </si>
  <si>
    <t>MINI RETRACTOR DE AUTO RETENCION P/ CON BISAGRA</t>
  </si>
  <si>
    <t>MINI RETRACTOR HOHMANN 10MM</t>
  </si>
  <si>
    <t>MINI RETRACTOR HOHMANN 8MM</t>
  </si>
  <si>
    <t>PAR DE DOBLADORES DE PLACA GRANDE</t>
  </si>
  <si>
    <t>PINZA DE SUJECCION DE HUESO AUTOCENTRANTES</t>
  </si>
  <si>
    <t>PINZA DE SUJECCION DE MINI PLACA</t>
  </si>
  <si>
    <t>PINZAS DE REDUCCION - SPEEDLOCK PUNTIAGUDO</t>
  </si>
  <si>
    <t>RETRACTOR DE DOBLE GANCHO</t>
  </si>
  <si>
    <t>RETRACTOR HOHMANN</t>
  </si>
  <si>
    <t>ALICATE DE BLOQUEO GRANDE</t>
  </si>
  <si>
    <t>ARCHIVO DE HUESO MEDIO REDONDO PUNTIAGUDO</t>
  </si>
  <si>
    <t>ARCHIVO DE HUESO PLANO -150MM</t>
  </si>
  <si>
    <t>BROCA -SS-MANGO LISO, JACOB CHUCK 130MM</t>
  </si>
  <si>
    <t>BROCA S.S MANGO LISO, JACOB CHUCK 3MM X 130 L</t>
  </si>
  <si>
    <t>BROCA -S.S VASTAGO PLANO MANDRIL JACOB DIAMETRO FINAL 2.7 MM X 130 MM LARGE</t>
  </si>
  <si>
    <t>BROCA -S.S-PIEL SHANK, JACOB CHUCK</t>
  </si>
  <si>
    <t>BROCA -SS- MANGO LISO, JACOB CHUCK 200MM</t>
  </si>
  <si>
    <t>BROCA -SS- MANGO LISO, JACOB CHUCK 4.5MMX</t>
  </si>
  <si>
    <t>BROCA -SS- MANGO LISO, JACOB CHUCK</t>
  </si>
  <si>
    <t>CINCEL HOLLOW MOORE</t>
  </si>
  <si>
    <t>RETRACTOR HOHMANN 15MM ANCHO, 160MM</t>
  </si>
  <si>
    <t>RETRACTOR HOHMANN 18MM DE ESTRECHO</t>
  </si>
  <si>
    <t>STEINMANN PIN ROSACADO</t>
  </si>
  <si>
    <t>TUBOS DE ESTERILIZACION LONGITUD 30MM</t>
  </si>
  <si>
    <t xml:space="preserve">SENSOR DE FLUJOS  PARA  VENTILADOR. ADULTO REUSABLES </t>
  </si>
  <si>
    <t xml:space="preserve">TAMBOR DE IMPRESORA LASER JET PRO CF219A . </t>
  </si>
  <si>
    <t xml:space="preserve">TONER HP W1105A </t>
  </si>
  <si>
    <t>FILTRO DE HILO DE FELPA 4 X 10 "</t>
  </si>
  <si>
    <t>CORREA A38</t>
  </si>
  <si>
    <t xml:space="preserve"> FAN RELAY 90-380 24V SNPO-SNP</t>
  </si>
  <si>
    <t>PANEL LED PLAFOND 2 X 2 45 W</t>
  </si>
  <si>
    <t xml:space="preserve">MAPP GAS (TANQ. SOLDAR AMARILLO) </t>
  </si>
  <si>
    <t>TRANSFORMADOR 40VA. 24VA. 24V</t>
  </si>
  <si>
    <t xml:space="preserve">AUTOCLEN GALONES </t>
  </si>
  <si>
    <t>VENTANA CORREDIZA 1X1  MT</t>
  </si>
  <si>
    <t>CORREA BX75</t>
  </si>
  <si>
    <t>CORREA M-22</t>
  </si>
  <si>
    <t>CORREA M-23</t>
  </si>
  <si>
    <t>CORREA P/GENERADORA 4N8216</t>
  </si>
  <si>
    <t>CORREA P/GENERADORA  9L6641</t>
  </si>
  <si>
    <t>CUBRE CAMA IMPERM CON ZIPPER 36X80</t>
  </si>
  <si>
    <t>GL IMPRIMADOR DE TECHO MICRO-SEAL</t>
  </si>
  <si>
    <t xml:space="preserve">CUBRE COLCHON PLASTICO CON ELASTIGO </t>
  </si>
  <si>
    <t>MANTEL 10X8 SERIGRAFIADO</t>
  </si>
  <si>
    <t>GOMILLA TOP#18</t>
  </si>
  <si>
    <t>JUNCO 10WP (COQUILLO EN GRAMA) 250GR</t>
  </si>
  <si>
    <t>QUEMA LA-ANCHA 72 SL/24-D/4/3.5LITROS</t>
  </si>
  <si>
    <t>RAYO GALON 5 LITS.</t>
  </si>
  <si>
    <t>SINODIVOS 78 EC 1 LITRO</t>
  </si>
  <si>
    <t>CLORO 10%  TANQUE</t>
  </si>
  <si>
    <t>SENSORES DE OXIGENO PARA VENTILADORES DRAGER EVITA XL, SERIALES: 016174, 016175,016177,101323766</t>
  </si>
  <si>
    <t>SENSORES DE FLUJO ADULTO DE HILO CALIENTE PARA VENTILADORES DRAGER EVITA XL, CAJA DE 5 UNDS REF: 8403735-06</t>
  </si>
  <si>
    <t>TAPE GRIS 2X60 (CINTA)</t>
  </si>
  <si>
    <t>FLUJOMETRO DE OXIGENO 0-15 LPM, CONEXIÓN TIPO DISS PARA TOMA DE PARED, CON FRASCO HUMIDIFICADOR. SERIALES:T15U0Z61169,T15U0Z53354,T15U0Z61176,T15U0Z61151,T15U0Z61190,T15U0Z61184,T15U0Z53894,T15U0Z539908,T15U0Z58498,T15U0Z53369.</t>
  </si>
  <si>
    <t>CORTINA DE BAÑO C/GANCHOS BLANCA MEDIUM WEIGHT GANCHOS RODANTES</t>
  </si>
  <si>
    <t>SENSOR DE SATURACION  DE OXIGENO PARA MONITORES BIOCARE IM-15, TIPO NELCOR  DISTANCIA DE 9 FT</t>
  </si>
  <si>
    <t>TRONCAL DE  SATURACION DE OXIGENO PARA MONITORES ADVANCED DIRECTO, DISTANCIA 11FT.</t>
  </si>
  <si>
    <t>SENSOR DE SATURACION DE OXIGENO  P/ MONITORES ADVANCED DIRECTO, DISTANCIA  DE 11FT</t>
  </si>
  <si>
    <t xml:space="preserve">MANGUERA CON ADAPTADOR PARA MEDICION DE PRESION NO ALTERIAL PARA MONITORES DE SIGNOS VITALES </t>
  </si>
  <si>
    <t>DISCO DURO DE 1TB SATA HDD</t>
  </si>
  <si>
    <t>HDD SATA. 7200 RPM 500 GB</t>
  </si>
  <si>
    <t>CHASIS ( DIGITALIZADOR PARA CR CARESTREAM 14X17)</t>
  </si>
  <si>
    <t>CHASIS ( DIGITALIZADOR PARA CR CARESTREAM 10X12)</t>
  </si>
  <si>
    <t>RECOGEDOR DE AGUA (SUAPE DE GOMA GRANDE)</t>
  </si>
  <si>
    <t>INSECTICIDA+ABONO 320NZ</t>
  </si>
  <si>
    <t>POWER SUPPLY SFX</t>
  </si>
  <si>
    <t>HOJA DE EVOLUCION</t>
  </si>
  <si>
    <t xml:space="preserve">HOJA DE CONTROL DIARIO DE MEDICAMENTOS </t>
  </si>
  <si>
    <t xml:space="preserve">FORMULARIO PARA CONTROL DE SIGNOS VITALES </t>
  </si>
  <si>
    <t>TELA BLANCA LISA OXFORD DE 60 ( ROLLOS 100)</t>
  </si>
  <si>
    <t>TELA  AZUL  LISA OXFORD DE 60 ( ROLLOS 100)</t>
  </si>
  <si>
    <t>TELA VERDE JADE OXFORD LISO DE 60" P/ROPA DE CIRUGIA, ROLLOS 100 YDAS.</t>
  </si>
  <si>
    <t>ELASTIGO 1/2 PULGADA, ROLLO 144 YDAS.</t>
  </si>
  <si>
    <t>ALGODÓN LICRADO 60", ROLLO 100 YDAS</t>
  </si>
  <si>
    <t>CONOS DE HILO VERDE JADE, 12/1 5000 YDAS</t>
  </si>
  <si>
    <t>CONOS DE HILO BLANCO, 12/1 2500 YDAS</t>
  </si>
  <si>
    <t>CONOS DE HILO NEGRO, 12/1 5000 YDAS</t>
  </si>
  <si>
    <t>CONOS DE HILO AZUL CIELO, 12/1 5000 YDAS</t>
  </si>
  <si>
    <t>TIJERA CORTA HILOS EN ACERO INOX, 7"</t>
  </si>
  <si>
    <t>FOLDERS AMARILLO 8.5*13</t>
  </si>
  <si>
    <t>ZAFACÓN 80 LITROS GRIS</t>
  </si>
  <si>
    <t>DISPENSADOR PAPEL TOALLA</t>
  </si>
  <si>
    <t>TINTA GENERICA GI-16 NEGRA</t>
  </si>
  <si>
    <t>TINTA GENERICA GI-16 ROSADA</t>
  </si>
  <si>
    <t>TINTA GENERICA GI-16 AZUL</t>
  </si>
  <si>
    <t>TINTA GENERICA GI-16 AMARILLA</t>
  </si>
  <si>
    <t>POWER SUPPLY D240ES-00</t>
  </si>
  <si>
    <t xml:space="preserve">CABLE UTP CAT6  </t>
  </si>
  <si>
    <t>CABLE VGA 6 PIES COMPUTADORA</t>
  </si>
  <si>
    <t>CABLE  POWER CORD</t>
  </si>
  <si>
    <t xml:space="preserve">TAPA DE ALMOHADA BLANCA </t>
  </si>
  <si>
    <t>MASKING TAPE DE 1"</t>
  </si>
  <si>
    <t>MASILLA ACRILICA</t>
  </si>
  <si>
    <t>JUNTA DE ENTRONQUE DE 3 "</t>
  </si>
  <si>
    <t>MEMORIA 8GB (1X8GB) KINGSTON, P/DESTOP, DDR3, 1600MHZ, PCNON-ECC, CL11, 2R. (KCP316ND8/8)</t>
  </si>
  <si>
    <t>CINTA PARA IMPRESORA ZEBRA ZC300</t>
  </si>
  <si>
    <t>DELTAPRID 19 OD LITROS</t>
  </si>
  <si>
    <t>FUNDA ROJA 55 GLS</t>
  </si>
  <si>
    <t>BRAZALETE PARA ESFIGMOMANOMETRO ADULTO DE DOS VIA DURADERO REUSABLE.</t>
  </si>
  <si>
    <t>ALMOHADILLA P/ CANON GX6010</t>
  </si>
  <si>
    <t>LLAVE PARA  LAVAMANOS MONOMANDO</t>
  </si>
  <si>
    <t>LLAVE PARA FREGADERO</t>
  </si>
  <si>
    <t>CONECTORES RJ45</t>
  </si>
  <si>
    <t>CAPUCHA PARA CONECTORES RJ45</t>
  </si>
  <si>
    <t>JACK HEMBRA RJ45</t>
  </si>
  <si>
    <t>FACEPLATE RJ45</t>
  </si>
  <si>
    <t>MEMORIAS RAM DDR3 4GB</t>
  </si>
  <si>
    <t>MEMORIAS DDR3 8GB</t>
  </si>
  <si>
    <t xml:space="preserve">TALONARIO RECIBO. COMPROBANTES  PROVICIONALES DE CAJA CHICA </t>
  </si>
  <si>
    <t xml:space="preserve">BOTAS BLANCA DE GOMA </t>
  </si>
  <si>
    <t>1MPCAMARA DE  VIGILANCIA HIKVISION, ANALOGA, BULLET. 1MP.HD720P. IR 20 MTS. IP66. METAL</t>
  </si>
  <si>
    <t>CABLE TRONCAL DE ECG CON 5 LEADS PARA MONITOR BIOCARE IM-15</t>
  </si>
  <si>
    <t>CABLE TRONCAL DE ECG  DE 5 LEADS DIRECTO PARA MONITOR AVANCED PM-2000 XL PLUS.</t>
  </si>
  <si>
    <t>SENSORES DE SATURACION DE OXIGENO TIPO NELCOR PARA MONITOR DE SIGNOS VITALES ADVANCED PM 2000 XL PLUS</t>
  </si>
  <si>
    <t>CABLE TRONCAL TIPO NECOR PARA SENSOR DE SATURACION DE OXIGENO DE MONITORES ADVANCED PM-2000 XL PLUS</t>
  </si>
  <si>
    <t>CABLE TRONCAL PARA SENSOR DE SATURACION DE OXIGENO TIPO NELLCOR PARA MONITOR DRAGER INFINITY VISTA XL</t>
  </si>
  <si>
    <t>ZAFACON 240 LTROS ROJO</t>
  </si>
  <si>
    <t>CORREA 5VX840</t>
  </si>
  <si>
    <t>AGI-PS600 POWER SUPPLY AGUILER 80MM FAN 2SATA</t>
  </si>
  <si>
    <t>CARRO DE LIMPIEZA</t>
  </si>
  <si>
    <t>CARRITO DE TRANSPORTAR LENCERIA</t>
  </si>
  <si>
    <t>SOBRE BC BASE 10 TIPO CARTA. PERSONALIZADO</t>
  </si>
  <si>
    <t>LUCES REFLECTORAS 200 WATTS</t>
  </si>
  <si>
    <t>KIT DE DIAFRAGMA DE FLUXOMETRO</t>
  </si>
  <si>
    <t>FRASCO RECOLECTOR DE SUCCION, POLICARBONATO, REUSABLE</t>
  </si>
  <si>
    <t xml:space="preserve">DISPENSADOR DE CINTA DE EMPAQUE </t>
  </si>
  <si>
    <t>GAS R-22 . TANQUE 25 LBS</t>
  </si>
  <si>
    <t>GUANTES EN NITRILE VERDE 37-175 ZIZE 10  (PAR)</t>
  </si>
  <si>
    <t>SENSOR DE SATURACION DE OXIGENO P/ MONITORES BIOCARE IM-15, TIPO NELCOR DISTANCIA DE 3FT</t>
  </si>
  <si>
    <t>MANGUITO BRAZALETE ADULTO P/MONITORES DE SIGNOS VITALES, 25-35CM CON CONECTOR</t>
  </si>
  <si>
    <t>NIBP MANGUITO CONECTOR CON ADAPTADOR HEMBRA/MACHO P/ MEDICION DE PRESION NO ALTERIAL P/ MAGUERA DE AIRE DE ESFIGMOMANOMETROS</t>
  </si>
  <si>
    <t>PERA CON VALVULA PARA ESFIGMOMANOMETROS</t>
  </si>
  <si>
    <t>PALO DE CORTINA DE BAÑO</t>
  </si>
  <si>
    <t>RADIO DE COMUNICACIÓN PORTATIL VHF ICOM IC-F3003</t>
  </si>
  <si>
    <t>CARRO DE PARO</t>
  </si>
  <si>
    <t>MEMBRANA 4 X 40</t>
  </si>
  <si>
    <t>DVR NORMAL 16 CAM</t>
  </si>
  <si>
    <t>CAMARA HD DOMO</t>
  </si>
  <si>
    <t>VIDEO BALUM</t>
  </si>
  <si>
    <t>ADAPTADOR DC HEMBRA</t>
  </si>
  <si>
    <t>ADAPTADOR DC MACHO</t>
  </si>
  <si>
    <t>FUENTES 1 2V PULPO DE 6</t>
  </si>
  <si>
    <t>DESFIBRILADOR CON MONITOR-PROMED</t>
  </si>
  <si>
    <t>LAMPARA DE RAYOS ULTRA VIOLETA DE 24 GPM</t>
  </si>
  <si>
    <t xml:space="preserve">SAL EN GRANO. COS DE 100 LBS. </t>
  </si>
  <si>
    <t>PILA CR2025</t>
  </si>
  <si>
    <t>CUBETA PINTURA GRAFITO 42</t>
  </si>
  <si>
    <t>GALON DE PINTURA GRIS CLARO 26</t>
  </si>
  <si>
    <t>CUBETA PINTURA BLANCA 00</t>
  </si>
  <si>
    <t>MOTA ANTI-GOTA LANCO</t>
  </si>
  <si>
    <t>BOROCHA 3 MGO PLASTIC</t>
  </si>
  <si>
    <t xml:space="preserve">PORTAROLO </t>
  </si>
  <si>
    <t>CUBETA DE PINTURA AZUL ALBA 41</t>
  </si>
  <si>
    <t>REGLETAS DE 10 SALIDAS</t>
  </si>
  <si>
    <t>GRAPAS 26/6</t>
  </si>
  <si>
    <t>CLORO GALON</t>
  </si>
  <si>
    <t>FUNDA NEGRA 55 gls</t>
  </si>
  <si>
    <t>blocks de recibos de egresos en ncr con dos copia</t>
  </si>
  <si>
    <t>blocks de recibos de ingresos en ncr con dos copia</t>
  </si>
  <si>
    <t>LAPICERO AZUL</t>
  </si>
  <si>
    <t>SAL EN GRANO 50 LBS</t>
  </si>
  <si>
    <t>GUANTES EN NITRILE VERDE 37-145 SIZE 9  (PAR)</t>
  </si>
  <si>
    <t>FUNDA NEGRA 75 GLS</t>
  </si>
  <si>
    <t>NDP AIRTOTAL+ 50ML</t>
  </si>
  <si>
    <t>NDP SURFAPLUS 750 ML</t>
  </si>
  <si>
    <t>MANGUERA P/LAV. 1/2 X 3/8 X 24</t>
  </si>
  <si>
    <t>MANGUERA FLEX. P/ INODORO 7/8 X 3/8 X 16</t>
  </si>
  <si>
    <t>NIPLE NIQUELADO 1/2 X 2 1/2</t>
  </si>
  <si>
    <t xml:space="preserve">JUNTA DE CERA C/GUIA </t>
  </si>
  <si>
    <t>NIPLE HG 3/4 X 2</t>
  </si>
  <si>
    <t>ZAFACON CON TAPA 105 LTS</t>
  </si>
  <si>
    <t xml:space="preserve">KIT PINTURA INDUSTRIAL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</si>
</sst>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dd/mm/yyyy;@"/>
    <numFmt numFmtId="166" formatCode="ddd\-dd\-mmm\-yyyy"/>
    <numFmt numFmtId="167" formatCode="d\-mmm\-yyyy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color rgb="FFFF0000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1"/>
      <name val="Calibri"/>
      <family val="2"/>
      <scheme val="minor"/>
    </font>
    <font>
      <sz val="8.5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" fillId="0" borderId="0"/>
    <xf numFmtId="43" fontId="17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7" fillId="0" borderId="0"/>
    <xf numFmtId="0" fontId="21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4" fontId="8" fillId="3" borderId="0" xfId="1" applyNumberFormat="1" applyFont="1" applyFill="1" applyAlignment="1" applyProtection="1">
      <alignment horizontal="center"/>
      <protection locked="0"/>
    </xf>
    <xf numFmtId="4" fontId="3" fillId="3" borderId="0" xfId="5" applyNumberFormat="1" applyFont="1" applyFill="1" applyBorder="1" applyProtection="1">
      <protection locked="0"/>
    </xf>
    <xf numFmtId="43" fontId="13" fillId="3" borderId="6" xfId="6" applyFont="1" applyFill="1" applyBorder="1" applyAlignment="1" applyProtection="1">
      <alignment horizontal="left"/>
    </xf>
    <xf numFmtId="49" fontId="22" fillId="3" borderId="0" xfId="1" applyNumberFormat="1" applyFont="1" applyFill="1" applyAlignment="1" applyProtection="1">
      <alignment horizontal="center"/>
      <protection locked="0"/>
    </xf>
    <xf numFmtId="0" fontId="2" fillId="3" borderId="0" xfId="1" applyFont="1" applyFill="1"/>
    <xf numFmtId="0" fontId="2" fillId="3" borderId="8" xfId="1" applyFont="1" applyFill="1" applyBorder="1"/>
    <xf numFmtId="0" fontId="2" fillId="3" borderId="9" xfId="1" applyFont="1" applyFill="1" applyBorder="1"/>
    <xf numFmtId="0" fontId="2" fillId="3" borderId="9" xfId="1" applyFont="1" applyFill="1" applyBorder="1" applyAlignment="1">
      <alignment wrapText="1"/>
    </xf>
    <xf numFmtId="4" fontId="2" fillId="3" borderId="9" xfId="1" applyNumberFormat="1" applyFont="1" applyFill="1" applyBorder="1"/>
    <xf numFmtId="0" fontId="2" fillId="3" borderId="10" xfId="1" applyFont="1" applyFill="1" applyBorder="1"/>
    <xf numFmtId="0" fontId="2" fillId="3" borderId="4" xfId="1" applyFont="1" applyFill="1" applyBorder="1"/>
    <xf numFmtId="0" fontId="2" fillId="3" borderId="0" xfId="1" applyFont="1" applyFill="1" applyAlignment="1">
      <alignment wrapText="1"/>
    </xf>
    <xf numFmtId="4" fontId="2" fillId="3" borderId="0" xfId="1" applyNumberFormat="1" applyFont="1" applyFill="1"/>
    <xf numFmtId="0" fontId="2" fillId="3" borderId="5" xfId="1" applyFont="1" applyFill="1" applyBorder="1"/>
    <xf numFmtId="0" fontId="11" fillId="3" borderId="0" xfId="1" applyFont="1" applyFill="1" applyAlignment="1">
      <alignment horizontal="right"/>
    </xf>
    <xf numFmtId="43" fontId="11" fillId="3" borderId="0" xfId="6" applyFont="1" applyFill="1" applyBorder="1" applyAlignment="1" applyProtection="1">
      <alignment horizontal="center"/>
    </xf>
    <xf numFmtId="0" fontId="2" fillId="3" borderId="0" xfId="1" applyFont="1" applyFill="1" applyProtection="1">
      <protection locked="0"/>
    </xf>
    <xf numFmtId="0" fontId="2" fillId="3" borderId="0" xfId="1" applyFont="1" applyFill="1" applyAlignment="1" applyProtection="1">
      <alignment wrapText="1"/>
      <protection locked="0"/>
    </xf>
    <xf numFmtId="4" fontId="2" fillId="3" borderId="0" xfId="1" applyNumberFormat="1" applyFont="1" applyFill="1" applyProtection="1">
      <protection locked="0"/>
    </xf>
    <xf numFmtId="0" fontId="2" fillId="3" borderId="4" xfId="1" applyFont="1" applyFill="1" applyBorder="1" applyProtection="1">
      <protection locked="0"/>
    </xf>
    <xf numFmtId="0" fontId="2" fillId="3" borderId="5" xfId="1" applyFont="1" applyFill="1" applyBorder="1" applyProtection="1">
      <protection locked="0"/>
    </xf>
    <xf numFmtId="0" fontId="11" fillId="3" borderId="0" xfId="1" applyFont="1" applyFill="1" applyAlignment="1" applyProtection="1">
      <alignment horizontal="right"/>
      <protection locked="0"/>
    </xf>
    <xf numFmtId="166" fontId="5" fillId="0" borderId="0" xfId="0" applyNumberFormat="1" applyFont="1" applyProtection="1">
      <protection locked="0"/>
    </xf>
    <xf numFmtId="4" fontId="11" fillId="3" borderId="0" xfId="1" applyNumberFormat="1" applyFont="1" applyFill="1" applyProtection="1">
      <protection locked="0"/>
    </xf>
    <xf numFmtId="43" fontId="13" fillId="3" borderId="0" xfId="6" applyFont="1" applyFill="1" applyBorder="1" applyAlignment="1" applyProtection="1">
      <alignment horizontal="left"/>
      <protection locked="0"/>
    </xf>
    <xf numFmtId="0" fontId="7" fillId="3" borderId="0" xfId="1" applyFont="1" applyFill="1" applyProtection="1">
      <protection locked="0"/>
    </xf>
    <xf numFmtId="0" fontId="7" fillId="3" borderId="0" xfId="1" applyFont="1" applyFill="1" applyAlignment="1" applyProtection="1">
      <alignment wrapText="1"/>
      <protection locked="0"/>
    </xf>
    <xf numFmtId="4" fontId="7" fillId="3" borderId="0" xfId="1" applyNumberFormat="1" applyFont="1" applyFill="1" applyAlignment="1" applyProtection="1">
      <alignment horizontal="left"/>
      <protection locked="0"/>
    </xf>
    <xf numFmtId="49" fontId="2" fillId="3" borderId="0" xfId="1" applyNumberFormat="1" applyFont="1" applyFill="1" applyProtection="1">
      <protection locked="0"/>
    </xf>
    <xf numFmtId="0" fontId="3" fillId="3" borderId="4" xfId="1" applyFont="1" applyFill="1" applyBorder="1" applyAlignment="1" applyProtection="1">
      <alignment horizontal="center" wrapText="1"/>
      <protection locked="0"/>
    </xf>
    <xf numFmtId="0" fontId="3" fillId="3" borderId="5" xfId="1" applyFont="1" applyFill="1" applyBorder="1" applyAlignment="1" applyProtection="1">
      <alignment horizontal="center" wrapText="1"/>
      <protection locked="0"/>
    </xf>
    <xf numFmtId="0" fontId="3" fillId="3" borderId="0" xfId="1" applyFont="1" applyFill="1" applyAlignment="1" applyProtection="1">
      <alignment horizontal="center" wrapText="1"/>
      <protection locked="0"/>
    </xf>
    <xf numFmtId="0" fontId="3" fillId="3" borderId="0" xfId="1" applyFont="1" applyFill="1" applyAlignment="1" applyProtection="1">
      <alignment horizontal="center"/>
      <protection locked="0"/>
    </xf>
    <xf numFmtId="165" fontId="2" fillId="3" borderId="0" xfId="1" applyNumberFormat="1" applyFont="1" applyFill="1" applyAlignment="1" applyProtection="1">
      <alignment horizontal="center" wrapText="1"/>
      <protection locked="0"/>
    </xf>
    <xf numFmtId="0" fontId="3" fillId="3" borderId="0" xfId="1" applyFont="1" applyFill="1" applyAlignment="1" applyProtection="1">
      <alignment horizontal="right"/>
      <protection locked="0"/>
    </xf>
    <xf numFmtId="0" fontId="10" fillId="2" borderId="0" xfId="1" applyFont="1" applyFill="1" applyAlignment="1" applyProtection="1">
      <alignment horizontal="right"/>
      <protection locked="0"/>
    </xf>
    <xf numFmtId="0" fontId="16" fillId="2" borderId="4" xfId="1" applyFont="1" applyFill="1" applyBorder="1" applyProtection="1">
      <protection locked="0"/>
    </xf>
    <xf numFmtId="0" fontId="11" fillId="0" borderId="0" xfId="1" applyFont="1" applyProtection="1">
      <protection locked="0"/>
    </xf>
    <xf numFmtId="0" fontId="6" fillId="0" borderId="0" xfId="0" applyFont="1" applyProtection="1">
      <protection locked="0"/>
    </xf>
    <xf numFmtId="0" fontId="16" fillId="2" borderId="5" xfId="1" applyFont="1" applyFill="1" applyBorder="1" applyProtection="1">
      <protection locked="0"/>
    </xf>
    <xf numFmtId="0" fontId="16" fillId="2" borderId="0" xfId="1" applyFont="1" applyFill="1" applyProtection="1">
      <protection locked="0"/>
    </xf>
    <xf numFmtId="0" fontId="2" fillId="2" borderId="4" xfId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12" fillId="2" borderId="4" xfId="1" applyFont="1" applyFill="1" applyBorder="1" applyAlignment="1" applyProtection="1">
      <alignment horizontal="center"/>
      <protection locked="0"/>
    </xf>
    <xf numFmtId="167" fontId="5" fillId="0" borderId="0" xfId="0" applyNumberFormat="1" applyFont="1" applyProtection="1">
      <protection locked="0"/>
    </xf>
    <xf numFmtId="0" fontId="12" fillId="2" borderId="5" xfId="1" applyFont="1" applyFill="1" applyBorder="1" applyAlignment="1" applyProtection="1">
      <alignment horizontal="center"/>
      <protection locked="0"/>
    </xf>
    <xf numFmtId="0" fontId="12" fillId="2" borderId="0" xfId="1" applyFont="1" applyFill="1" applyAlignment="1" applyProtection="1">
      <alignment horizontal="center"/>
      <protection locked="0"/>
    </xf>
    <xf numFmtId="0" fontId="12" fillId="2" borderId="4" xfId="1" applyFont="1" applyFill="1" applyBorder="1" applyProtection="1">
      <protection locked="0"/>
    </xf>
    <xf numFmtId="0" fontId="13" fillId="0" borderId="0" xfId="8" applyFont="1" applyProtection="1">
      <protection locked="0"/>
    </xf>
    <xf numFmtId="0" fontId="5" fillId="0" borderId="0" xfId="0" applyFont="1" applyProtection="1">
      <protection locked="0"/>
    </xf>
    <xf numFmtId="0" fontId="12" fillId="2" borderId="5" xfId="1" applyFont="1" applyFill="1" applyBorder="1" applyProtection="1">
      <protection locked="0"/>
    </xf>
    <xf numFmtId="0" fontId="12" fillId="2" borderId="0" xfId="1" applyFont="1" applyFill="1" applyProtection="1"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5" fillId="2" borderId="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2" fillId="2" borderId="0" xfId="1" applyFont="1" applyFill="1" applyProtection="1">
      <protection locked="0"/>
    </xf>
    <xf numFmtId="0" fontId="2" fillId="2" borderId="0" xfId="1" applyFont="1" applyFill="1" applyAlignment="1" applyProtection="1">
      <alignment wrapText="1"/>
      <protection locked="0"/>
    </xf>
    <xf numFmtId="4" fontId="2" fillId="2" borderId="0" xfId="1" applyNumberFormat="1" applyFont="1" applyFill="1" applyProtection="1">
      <protection locked="0"/>
    </xf>
    <xf numFmtId="167" fontId="5" fillId="0" borderId="6" xfId="0" applyNumberFormat="1" applyFont="1" applyBorder="1" applyAlignment="1">
      <alignment horizontal="center"/>
    </xf>
    <xf numFmtId="43" fontId="13" fillId="3" borderId="6" xfId="6" applyFont="1" applyFill="1" applyBorder="1" applyAlignment="1" applyProtection="1">
      <alignment horizontal="right"/>
    </xf>
    <xf numFmtId="0" fontId="7" fillId="0" borderId="0" xfId="1" applyFont="1" applyAlignment="1" applyProtection="1">
      <alignment horizontal="center"/>
      <protection locked="0"/>
    </xf>
    <xf numFmtId="165" fontId="23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8" fillId="3" borderId="6" xfId="1" applyNumberFormat="1" applyFont="1" applyFill="1" applyBorder="1" applyAlignment="1" applyProtection="1">
      <alignment horizontal="center"/>
      <protection locked="0"/>
    </xf>
    <xf numFmtId="0" fontId="8" fillId="3" borderId="11" xfId="1" applyFont="1" applyFill="1" applyBorder="1" applyAlignment="1" applyProtection="1">
      <alignment horizontal="center"/>
      <protection locked="0"/>
    </xf>
    <xf numFmtId="43" fontId="8" fillId="3" borderId="6" xfId="6" applyFont="1" applyFill="1" applyBorder="1" applyProtection="1">
      <protection locked="0"/>
    </xf>
    <xf numFmtId="0" fontId="8" fillId="3" borderId="6" xfId="1" applyFont="1" applyFill="1" applyBorder="1" applyProtection="1">
      <protection locked="0"/>
    </xf>
    <xf numFmtId="4" fontId="23" fillId="4" borderId="6" xfId="5" applyNumberFormat="1" applyFont="1" applyFill="1" applyBorder="1" applyProtection="1">
      <protection locked="0"/>
    </xf>
    <xf numFmtId="0" fontId="24" fillId="4" borderId="6" xfId="1" applyFont="1" applyFill="1" applyBorder="1" applyProtection="1">
      <protection locked="0"/>
    </xf>
    <xf numFmtId="0" fontId="7" fillId="0" borderId="0" xfId="1" applyFont="1" applyProtection="1">
      <protection locked="0"/>
    </xf>
    <xf numFmtId="0" fontId="14" fillId="0" borderId="0" xfId="0" applyFont="1" applyProtection="1"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8" fillId="2" borderId="0" xfId="1" applyFont="1" applyFill="1" applyAlignment="1" applyProtection="1">
      <alignment horizontal="center"/>
      <protection locked="0"/>
    </xf>
    <xf numFmtId="0" fontId="7" fillId="0" borderId="9" xfId="1" applyFont="1" applyBorder="1" applyAlignment="1">
      <alignment horizontal="center"/>
    </xf>
    <xf numFmtId="167" fontId="15" fillId="0" borderId="0" xfId="0" applyNumberFormat="1" applyFont="1" applyProtection="1">
      <protection locked="0"/>
    </xf>
    <xf numFmtId="167" fontId="15" fillId="0" borderId="3" xfId="0" applyNumberFormat="1" applyFont="1" applyBorder="1" applyAlignment="1" applyProtection="1">
      <alignment horizontal="center"/>
      <protection locked="0"/>
    </xf>
    <xf numFmtId="0" fontId="7" fillId="0" borderId="0" xfId="8" applyFont="1" applyProtection="1">
      <protection locked="0"/>
    </xf>
    <xf numFmtId="0" fontId="7" fillId="0" borderId="0" xfId="8" applyFont="1" applyAlignment="1" applyProtection="1">
      <alignment horizontal="center"/>
      <protection locked="0"/>
    </xf>
    <xf numFmtId="0" fontId="8" fillId="2" borderId="0" xfId="1" applyFont="1" applyFill="1" applyProtection="1">
      <protection locked="0"/>
    </xf>
    <xf numFmtId="0" fontId="7" fillId="0" borderId="9" xfId="8" applyFont="1" applyBorder="1" applyAlignment="1">
      <alignment horizontal="center"/>
    </xf>
    <xf numFmtId="166" fontId="15" fillId="0" borderId="3" xfId="0" applyNumberFormat="1" applyFont="1" applyBorder="1" applyAlignment="1" applyProtection="1">
      <alignment horizontal="center"/>
      <protection locked="0"/>
    </xf>
    <xf numFmtId="0" fontId="23" fillId="4" borderId="6" xfId="1" applyFont="1" applyFill="1" applyBorder="1" applyAlignment="1" applyProtection="1">
      <alignment horizontal="center"/>
      <protection locked="0"/>
    </xf>
    <xf numFmtId="0" fontId="23" fillId="4" borderId="6" xfId="1" applyFont="1" applyFill="1" applyBorder="1" applyAlignment="1">
      <alignment horizontal="center" vertical="center" wrapText="1"/>
    </xf>
    <xf numFmtId="43" fontId="13" fillId="3" borderId="0" xfId="6" applyFont="1" applyFill="1" applyBorder="1" applyAlignment="1" applyProtection="1">
      <alignment horizontal="right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2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/>
    </xf>
    <xf numFmtId="0" fontId="4" fillId="3" borderId="4" xfId="1" applyFont="1" applyFill="1" applyBorder="1" applyAlignment="1">
      <alignment horizontal="center"/>
    </xf>
    <xf numFmtId="0" fontId="4" fillId="3" borderId="0" xfId="1" applyFont="1" applyFill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8" fillId="3" borderId="4" xfId="1" applyFont="1" applyFill="1" applyBorder="1" applyAlignment="1">
      <alignment horizontal="center"/>
    </xf>
    <xf numFmtId="0" fontId="8" fillId="3" borderId="0" xfId="1" applyFont="1" applyFill="1" applyAlignment="1">
      <alignment horizontal="center"/>
    </xf>
    <xf numFmtId="0" fontId="8" fillId="3" borderId="5" xfId="1" applyFont="1" applyFill="1" applyBorder="1" applyAlignment="1">
      <alignment horizontal="center"/>
    </xf>
    <xf numFmtId="0" fontId="7" fillId="3" borderId="4" xfId="1" applyFont="1" applyFill="1" applyBorder="1" applyAlignment="1">
      <alignment horizontal="center"/>
    </xf>
    <xf numFmtId="0" fontId="7" fillId="3" borderId="0" xfId="1" applyFont="1" applyFill="1" applyAlignment="1">
      <alignment horizontal="center"/>
    </xf>
    <xf numFmtId="0" fontId="7" fillId="3" borderId="5" xfId="1" applyFont="1" applyFill="1" applyBorder="1" applyAlignment="1">
      <alignment horizontal="center"/>
    </xf>
    <xf numFmtId="167" fontId="5" fillId="0" borderId="4" xfId="0" applyNumberFormat="1" applyFont="1" applyBorder="1" applyAlignment="1" applyProtection="1">
      <alignment horizontal="center"/>
      <protection locked="0"/>
    </xf>
    <xf numFmtId="167" fontId="5" fillId="0" borderId="0" xfId="0" applyNumberFormat="1" applyFont="1" applyAlignment="1" applyProtection="1">
      <alignment horizontal="center"/>
      <protection locked="0"/>
    </xf>
    <xf numFmtId="167" fontId="5" fillId="0" borderId="5" xfId="0" applyNumberFormat="1" applyFont="1" applyBorder="1" applyAlignment="1" applyProtection="1">
      <alignment horizontal="center"/>
      <protection locked="0"/>
    </xf>
    <xf numFmtId="0" fontId="23" fillId="4" borderId="6" xfId="1" applyFont="1" applyFill="1" applyBorder="1" applyAlignment="1">
      <alignment horizontal="center" vertical="center" wrapText="1"/>
    </xf>
    <xf numFmtId="43" fontId="13" fillId="3" borderId="11" xfId="6" applyFont="1" applyFill="1" applyBorder="1" applyAlignment="1" applyProtection="1">
      <alignment horizontal="center"/>
    </xf>
    <xf numFmtId="43" fontId="13" fillId="3" borderId="12" xfId="6" applyFont="1" applyFill="1" applyBorder="1" applyAlignment="1" applyProtection="1">
      <alignment horizontal="center"/>
    </xf>
    <xf numFmtId="43" fontId="13" fillId="3" borderId="7" xfId="6" applyFont="1" applyFill="1" applyBorder="1" applyAlignment="1" applyProtection="1">
      <alignment horizontal="center"/>
    </xf>
    <xf numFmtId="0" fontId="23" fillId="4" borderId="6" xfId="1" applyFont="1" applyFill="1" applyBorder="1" applyAlignment="1" applyProtection="1">
      <alignment horizontal="center"/>
      <protection locked="0"/>
    </xf>
    <xf numFmtId="0" fontId="14" fillId="0" borderId="9" xfId="0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8" fillId="0" borderId="3" xfId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167" fontId="15" fillId="0" borderId="3" xfId="0" applyNumberFormat="1" applyFont="1" applyBorder="1" applyAlignment="1" applyProtection="1">
      <alignment horizontal="center"/>
      <protection locked="0"/>
    </xf>
    <xf numFmtId="166" fontId="15" fillId="0" borderId="3" xfId="0" applyNumberFormat="1" applyFont="1" applyBorder="1" applyAlignment="1" applyProtection="1">
      <alignment horizontal="center"/>
      <protection locked="0"/>
    </xf>
    <xf numFmtId="0" fontId="7" fillId="0" borderId="9" xfId="8" applyFont="1" applyBorder="1" applyAlignment="1">
      <alignment horizontal="center"/>
    </xf>
  </cellXfs>
  <cellStyles count="22">
    <cellStyle name="Comma 2" xfId="14" xr:uid="{00000000-0005-0000-0000-000000000000}"/>
    <cellStyle name="Comma 2 2" xfId="21" xr:uid="{00000000-0005-0000-0000-000001000000}"/>
    <cellStyle name="Millares" xfId="6" builtinId="3"/>
    <cellStyle name="Millares 11 2" xfId="9" xr:uid="{00000000-0005-0000-0000-000003000000}"/>
    <cellStyle name="Millares 2" xfId="2" xr:uid="{00000000-0005-0000-0000-000004000000}"/>
    <cellStyle name="Millares 2 2" xfId="4" xr:uid="{00000000-0005-0000-0000-000005000000}"/>
    <cellStyle name="Millares 2 2 2" xfId="16" xr:uid="{00000000-0005-0000-0000-000006000000}"/>
    <cellStyle name="Millares 2 3" xfId="12" xr:uid="{00000000-0005-0000-0000-000007000000}"/>
    <cellStyle name="Millares 3" xfId="13" xr:uid="{00000000-0005-0000-0000-000008000000}"/>
    <cellStyle name="Millares 4" xfId="17" xr:uid="{00000000-0005-0000-0000-000009000000}"/>
    <cellStyle name="Moneda 2" xfId="5" xr:uid="{00000000-0005-0000-0000-00000A000000}"/>
    <cellStyle name="Normal" xfId="0" builtinId="0"/>
    <cellStyle name="Normal 13" xfId="19" xr:uid="{00000000-0005-0000-0000-00000C000000}"/>
    <cellStyle name="Normal 2" xfId="1" xr:uid="{00000000-0005-0000-0000-00000D000000}"/>
    <cellStyle name="Normal 2 10" xfId="15" xr:uid="{00000000-0005-0000-0000-00000E000000}"/>
    <cellStyle name="Normal 2 2" xfId="3" xr:uid="{00000000-0005-0000-0000-00000F000000}"/>
    <cellStyle name="Normal 2 2 2" xfId="8" xr:uid="{00000000-0005-0000-0000-000010000000}"/>
    <cellStyle name="Normal 2 3" xfId="11" xr:uid="{00000000-0005-0000-0000-000011000000}"/>
    <cellStyle name="Normal 3" xfId="7" xr:uid="{00000000-0005-0000-0000-000012000000}"/>
    <cellStyle name="Normal 3 2" xfId="10" xr:uid="{00000000-0005-0000-0000-000013000000}"/>
    <cellStyle name="Normal 4" xfId="20" xr:uid="{00000000-0005-0000-0000-000014000000}"/>
    <cellStyle name="Normal 8 4" xfId="18" xr:uid="{00000000-0005-0000-0000-000015000000}"/>
  </cellStyles>
  <dxfs count="0"/>
  <tableStyles count="0" defaultTableStyle="TableStyleMedium2" defaultPivotStyle="PivotStyleLight16"/>
  <colors>
    <mruColors>
      <color rgb="FFFF5050"/>
      <color rgb="FF00FF99"/>
      <color rgb="FFFF9900"/>
      <color rgb="FFD60093"/>
      <color rgb="FF66CCFF"/>
      <color rgb="FF99FF99"/>
      <color rgb="FFFFCCFF"/>
      <color rgb="FFFF99FF"/>
      <color rgb="FF00FF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26" Type="http://schemas.openxmlformats.org/officeDocument/2006/relationships/customXml" Target="../customXml/item18.xml"/><Relationship Id="rId3" Type="http://schemas.openxmlformats.org/officeDocument/2006/relationships/theme" Target="theme/theme1.xml"/><Relationship Id="rId21" Type="http://schemas.openxmlformats.org/officeDocument/2006/relationships/customXml" Target="../customXml/item13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29" Type="http://schemas.openxmlformats.org/officeDocument/2006/relationships/customXml" Target="../customXml/item2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styles" Target="style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28" Type="http://schemas.openxmlformats.org/officeDocument/2006/relationships/customXml" Target="../customXml/item20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Relationship Id="rId27" Type="http://schemas.openxmlformats.org/officeDocument/2006/relationships/customXml" Target="../customXml/item19.xml"/><Relationship Id="rId30" Type="http://schemas.openxmlformats.org/officeDocument/2006/relationships/customXml" Target="../customXml/item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800098</xdr:colOff>
      <xdr:row>1</xdr:row>
      <xdr:rowOff>123825</xdr:rowOff>
    </xdr:from>
    <xdr:to>
      <xdr:col>7</xdr:col>
      <xdr:colOff>981074</xdr:colOff>
      <xdr:row>5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537A6B-3DDF-470F-9C57-944E18C1EE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48" y="285750"/>
          <a:ext cx="1200151" cy="5905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delka.saba/AppData/Local/Microsoft/Windows/INetCache/Content.Outlook/UJA869QW/Formularios%20Norma%20General%20Cierre%20de%20Operaciones%20Contables%2001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02-02 Conciliación Banc"/>
      <sheetName val="02-17 Estado de Mov. Bancarios"/>
      <sheetName val="02-19a Arqueo de Caja y Valores"/>
      <sheetName val="02-19 b Arqueo de cheques"/>
      <sheetName val="02-29 Detalle Pasivos Finc."/>
      <sheetName val="02-30 Comparativo de Bienes."/>
      <sheetName val="02-31 Bienes p.f descargo"/>
      <sheetName val="02-32-Bienes Transf. a terceros"/>
      <sheetName val="02-33a Levant. Bienes Inmuebles"/>
      <sheetName val="02-33 b Adq. Muebles e Intangib"/>
      <sheetName val="02-37 Obras en Proceso"/>
      <sheetName val="02-40 Ejec. Captación Directa"/>
      <sheetName val="02-43 Inv. de Bienes de Consum"/>
      <sheetName val="02-45 Inversiones Financ."/>
      <sheetName val="02-46 Propuestas de Asientos "/>
      <sheetName val="02-48 a Licencias de Software"/>
      <sheetName val="02-48 b Pagos Anticip."/>
      <sheetName val="02-48 c Amortización Gastos Pag"/>
      <sheetName val="02-49 a Anticipo Crédito Impos."/>
      <sheetName val="02-49 b Cta. x Cobrar Org.Rec."/>
    </sheetNames>
    <sheetDataSet>
      <sheetData sheetId="0">
        <row r="16">
          <cell r="C16" t="str">
            <v>Preparado por</v>
          </cell>
          <cell r="D16" t="str">
            <v>Revisado por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5"/>
  <sheetViews>
    <sheetView showGridLines="0" tabSelected="1" topLeftCell="A397" workbookViewId="0">
      <selection activeCell="R403" sqref="R403"/>
    </sheetView>
  </sheetViews>
  <sheetFormatPr baseColWidth="10" defaultColWidth="11.42578125" defaultRowHeight="12.75" x14ac:dyDescent="0.2"/>
  <cols>
    <col min="1" max="1" width="2.7109375" style="61" customWidth="1"/>
    <col min="2" max="2" width="12.7109375" style="61" customWidth="1"/>
    <col min="3" max="3" width="18.28515625" style="61" customWidth="1"/>
    <col min="4" max="4" width="12.7109375" style="61" customWidth="1"/>
    <col min="5" max="6" width="16.7109375" style="62" customWidth="1"/>
    <col min="7" max="7" width="15.28515625" style="63" customWidth="1"/>
    <col min="8" max="8" width="16" style="63" customWidth="1"/>
    <col min="9" max="9" width="21.85546875" style="63" customWidth="1"/>
    <col min="10" max="10" width="12.7109375" style="63" customWidth="1"/>
    <col min="11" max="11" width="24.42578125" style="63" customWidth="1"/>
    <col min="12" max="12" width="16.140625" style="61" customWidth="1"/>
    <col min="13" max="13" width="3" style="61" customWidth="1"/>
    <col min="14" max="15" width="14.42578125" style="61" hidden="1" customWidth="1"/>
    <col min="16" max="16384" width="11.42578125" style="61"/>
  </cols>
  <sheetData>
    <row r="1" spans="1:13" s="17" customFormat="1" x14ac:dyDescent="0.2">
      <c r="E1" s="18"/>
      <c r="F1" s="18"/>
      <c r="G1" s="19"/>
      <c r="H1" s="19"/>
      <c r="I1" s="19"/>
      <c r="J1" s="19"/>
      <c r="K1" s="19"/>
    </row>
    <row r="2" spans="1:13" s="17" customFormat="1" ht="10.5" customHeight="1" x14ac:dyDescent="0.2">
      <c r="A2" s="6"/>
      <c r="B2" s="7"/>
      <c r="C2" s="7"/>
      <c r="D2" s="7"/>
      <c r="E2" s="8"/>
      <c r="F2" s="8"/>
      <c r="G2" s="9"/>
      <c r="H2" s="9"/>
      <c r="I2" s="9"/>
      <c r="J2" s="9"/>
      <c r="K2" s="9"/>
      <c r="L2" s="7"/>
      <c r="M2" s="10"/>
    </row>
    <row r="3" spans="1:13" s="17" customFormat="1" ht="10.5" customHeight="1" x14ac:dyDescent="0.2">
      <c r="A3" s="11"/>
      <c r="B3" s="5"/>
      <c r="C3" s="5"/>
      <c r="D3" s="5"/>
      <c r="E3" s="12"/>
      <c r="F3" s="12"/>
      <c r="G3" s="13"/>
      <c r="H3" s="13"/>
      <c r="I3" s="13"/>
      <c r="J3" s="13"/>
      <c r="K3" s="13"/>
      <c r="L3" s="5"/>
      <c r="M3" s="14"/>
    </row>
    <row r="4" spans="1:13" s="17" customFormat="1" x14ac:dyDescent="0.2">
      <c r="A4" s="11"/>
      <c r="B4" s="5"/>
      <c r="C4" s="5"/>
      <c r="D4" s="5"/>
      <c r="E4" s="12"/>
      <c r="F4" s="12"/>
      <c r="G4" s="13"/>
      <c r="H4" s="13"/>
      <c r="I4" s="13"/>
      <c r="J4" s="13"/>
      <c r="K4" s="13"/>
      <c r="L4" s="5"/>
      <c r="M4" s="14"/>
    </row>
    <row r="5" spans="1:13" s="17" customFormat="1" x14ac:dyDescent="0.2">
      <c r="A5" s="11"/>
      <c r="B5" s="5"/>
      <c r="C5" s="5"/>
      <c r="D5" s="5"/>
      <c r="E5" s="12"/>
      <c r="F5" s="12"/>
      <c r="G5" s="13"/>
      <c r="H5" s="13"/>
      <c r="I5" s="13"/>
      <c r="J5" s="13"/>
      <c r="K5" s="13"/>
      <c r="L5" s="5"/>
      <c r="M5" s="14"/>
    </row>
    <row r="6" spans="1:13" s="17" customFormat="1" x14ac:dyDescent="0.2">
      <c r="A6" s="11"/>
      <c r="B6" s="5"/>
      <c r="C6" s="5"/>
      <c r="D6" s="5"/>
      <c r="E6" s="12"/>
      <c r="F6" s="12"/>
      <c r="G6" s="13"/>
      <c r="H6" s="13"/>
      <c r="I6" s="13"/>
      <c r="J6" s="13"/>
      <c r="K6" s="13"/>
      <c r="L6" s="5"/>
      <c r="M6" s="14"/>
    </row>
    <row r="7" spans="1:13" s="17" customFormat="1" ht="16.5" customHeight="1" x14ac:dyDescent="0.3">
      <c r="A7" s="102" t="s">
        <v>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4"/>
    </row>
    <row r="8" spans="1:13" s="17" customFormat="1" ht="15.75" x14ac:dyDescent="0.25">
      <c r="A8" s="105" t="s">
        <v>20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7"/>
    </row>
    <row r="9" spans="1:13" s="17" customFormat="1" ht="15.75" x14ac:dyDescent="0.25">
      <c r="A9" s="108" t="s">
        <v>9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10"/>
    </row>
    <row r="10" spans="1:13" s="17" customFormat="1" ht="15" x14ac:dyDescent="0.25">
      <c r="A10" s="111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3"/>
    </row>
    <row r="11" spans="1:13" s="17" customFormat="1" ht="6" customHeight="1" x14ac:dyDescent="0.2">
      <c r="A11" s="20"/>
      <c r="E11" s="18"/>
      <c r="F11" s="18"/>
      <c r="G11" s="19"/>
      <c r="H11" s="19"/>
      <c r="I11" s="19"/>
      <c r="J11" s="19"/>
      <c r="K11" s="19"/>
      <c r="M11" s="21"/>
    </row>
    <row r="12" spans="1:13" s="17" customFormat="1" ht="15" x14ac:dyDescent="0.25">
      <c r="A12" s="20"/>
      <c r="C12" s="5"/>
      <c r="E12" s="15" t="s">
        <v>5</v>
      </c>
      <c r="F12" s="15"/>
      <c r="G12" s="115"/>
      <c r="H12" s="116"/>
      <c r="I12" s="117"/>
      <c r="J12" s="5"/>
      <c r="K12" s="13"/>
      <c r="L12" s="5"/>
      <c r="M12" s="21"/>
    </row>
    <row r="13" spans="1:13" s="17" customFormat="1" ht="9" customHeight="1" x14ac:dyDescent="0.2">
      <c r="A13" s="20"/>
      <c r="C13" s="5"/>
      <c r="D13" s="15"/>
      <c r="E13" s="16"/>
      <c r="F13" s="16"/>
      <c r="G13" s="16"/>
      <c r="H13" s="16"/>
      <c r="I13" s="5"/>
      <c r="J13" s="5"/>
      <c r="K13" s="13"/>
      <c r="L13" s="5"/>
      <c r="M13" s="21"/>
    </row>
    <row r="14" spans="1:13" s="17" customFormat="1" ht="15" x14ac:dyDescent="0.25">
      <c r="A14" s="20"/>
      <c r="B14" s="15" t="s">
        <v>13</v>
      </c>
      <c r="C14" s="64" t="e">
        <f>#REF!</f>
        <v>#REF!</v>
      </c>
      <c r="D14" s="15" t="s">
        <v>0</v>
      </c>
      <c r="E14" s="65"/>
      <c r="F14" s="88"/>
      <c r="G14" s="15" t="s">
        <v>4</v>
      </c>
      <c r="H14" s="65"/>
      <c r="I14" s="15" t="s">
        <v>1</v>
      </c>
      <c r="J14" s="3"/>
      <c r="K14" s="15" t="s">
        <v>2</v>
      </c>
      <c r="L14" s="3"/>
      <c r="M14" s="21"/>
    </row>
    <row r="15" spans="1:13" s="17" customFormat="1" ht="9" customHeight="1" x14ac:dyDescent="0.25">
      <c r="A15" s="20"/>
      <c r="G15" s="23"/>
      <c r="H15" s="24"/>
      <c r="K15" s="19"/>
      <c r="M15" s="21"/>
    </row>
    <row r="16" spans="1:13" s="17" customFormat="1" ht="6.75" customHeight="1" x14ac:dyDescent="0.25">
      <c r="A16" s="20"/>
      <c r="D16" s="22"/>
      <c r="E16" s="23"/>
      <c r="F16" s="23"/>
      <c r="G16" s="23"/>
      <c r="H16" s="24"/>
      <c r="I16" s="22"/>
      <c r="J16" s="25"/>
      <c r="K16" s="19"/>
      <c r="M16" s="21"/>
    </row>
    <row r="17" spans="1:15" s="17" customFormat="1" ht="15.75" x14ac:dyDescent="0.25">
      <c r="A17" s="20"/>
      <c r="B17" s="26"/>
      <c r="C17" s="26"/>
      <c r="D17" s="26"/>
      <c r="E17" s="27"/>
      <c r="F17" s="27"/>
      <c r="G17" s="4"/>
      <c r="H17" s="28"/>
      <c r="I17" s="28"/>
      <c r="J17" s="1"/>
      <c r="K17" s="29"/>
      <c r="M17" s="21"/>
    </row>
    <row r="18" spans="1:15" s="32" customFormat="1" ht="15.75" customHeight="1" x14ac:dyDescent="0.2">
      <c r="A18" s="30"/>
      <c r="B18" s="114" t="s">
        <v>7</v>
      </c>
      <c r="C18" s="114" t="s">
        <v>15</v>
      </c>
      <c r="D18" s="114" t="s">
        <v>12</v>
      </c>
      <c r="E18" s="114" t="s">
        <v>22</v>
      </c>
      <c r="F18" s="87"/>
      <c r="G18" s="67" t="s">
        <v>19</v>
      </c>
      <c r="H18" s="114" t="s">
        <v>21</v>
      </c>
      <c r="I18" s="114"/>
      <c r="J18" s="114" t="s">
        <v>24</v>
      </c>
      <c r="K18" s="67" t="s">
        <v>19</v>
      </c>
      <c r="L18" s="114" t="s">
        <v>8</v>
      </c>
      <c r="M18" s="31"/>
    </row>
    <row r="19" spans="1:15" s="32" customFormat="1" ht="34.5" customHeight="1" x14ac:dyDescent="0.2">
      <c r="A19" s="30"/>
      <c r="B19" s="114"/>
      <c r="C19" s="114"/>
      <c r="D19" s="114"/>
      <c r="E19" s="114"/>
      <c r="F19" s="87" t="s">
        <v>28</v>
      </c>
      <c r="G19" s="114" t="s">
        <v>10</v>
      </c>
      <c r="H19" s="114" t="s">
        <v>25</v>
      </c>
      <c r="I19" s="114" t="s">
        <v>23</v>
      </c>
      <c r="J19" s="114"/>
      <c r="K19" s="114" t="s">
        <v>11</v>
      </c>
      <c r="L19" s="114"/>
      <c r="M19" s="31"/>
    </row>
    <row r="20" spans="1:15" s="32" customFormat="1" ht="15.75" x14ac:dyDescent="0.2">
      <c r="A20" s="30"/>
      <c r="B20" s="114"/>
      <c r="C20" s="114"/>
      <c r="D20" s="114"/>
      <c r="E20" s="114"/>
      <c r="F20" s="87"/>
      <c r="G20" s="114"/>
      <c r="H20" s="114"/>
      <c r="I20" s="114"/>
      <c r="J20" s="114"/>
      <c r="K20" s="114"/>
      <c r="L20" s="114"/>
      <c r="M20" s="31"/>
      <c r="N20" s="33" t="s">
        <v>19</v>
      </c>
      <c r="O20" s="33" t="s">
        <v>19</v>
      </c>
    </row>
    <row r="21" spans="1:15" s="17" customFormat="1" ht="30" x14ac:dyDescent="0.25">
      <c r="A21" s="20"/>
      <c r="B21" s="68"/>
      <c r="C21" s="69"/>
      <c r="D21" s="69"/>
      <c r="E21" s="100" t="s">
        <v>29</v>
      </c>
      <c r="F21" s="90"/>
      <c r="G21" s="99">
        <v>166</v>
      </c>
      <c r="H21" s="99">
        <v>0</v>
      </c>
      <c r="I21" s="70"/>
      <c r="J21" s="99">
        <v>3</v>
      </c>
      <c r="K21" s="91">
        <f>SUM(G21+H21-J21)</f>
        <v>163</v>
      </c>
      <c r="L21" s="71"/>
      <c r="M21" s="21"/>
      <c r="N21" s="34">
        <v>44562</v>
      </c>
      <c r="O21" s="34">
        <v>44592</v>
      </c>
    </row>
    <row r="22" spans="1:15" s="17" customFormat="1" ht="30" x14ac:dyDescent="0.25">
      <c r="A22" s="20"/>
      <c r="B22" s="68"/>
      <c r="C22" s="69"/>
      <c r="D22" s="69"/>
      <c r="E22" s="100" t="s">
        <v>390</v>
      </c>
      <c r="F22" s="90"/>
      <c r="G22" s="99">
        <v>58</v>
      </c>
      <c r="H22" s="99">
        <v>0</v>
      </c>
      <c r="I22" s="70"/>
      <c r="J22" s="99">
        <v>3</v>
      </c>
      <c r="K22" s="91">
        <f t="shared" ref="K22:K85" si="0">SUM(G22+H22-J22)</f>
        <v>55</v>
      </c>
      <c r="L22" s="71"/>
      <c r="M22" s="21"/>
      <c r="N22" s="34">
        <v>44593</v>
      </c>
      <c r="O22" s="34">
        <v>44620</v>
      </c>
    </row>
    <row r="23" spans="1:15" s="17" customFormat="1" ht="30" x14ac:dyDescent="0.25">
      <c r="A23" s="20"/>
      <c r="B23" s="68"/>
      <c r="C23" s="69"/>
      <c r="D23" s="69"/>
      <c r="E23" s="100" t="s">
        <v>30</v>
      </c>
      <c r="F23" s="90"/>
      <c r="G23" s="99">
        <v>2</v>
      </c>
      <c r="H23" s="99">
        <v>0</v>
      </c>
      <c r="I23" s="70"/>
      <c r="J23" s="99"/>
      <c r="K23" s="91">
        <f t="shared" si="0"/>
        <v>2</v>
      </c>
      <c r="L23" s="71"/>
      <c r="M23" s="21"/>
      <c r="N23" s="34"/>
      <c r="O23" s="34"/>
    </row>
    <row r="24" spans="1:15" s="17" customFormat="1" ht="90" x14ac:dyDescent="0.25">
      <c r="A24" s="20"/>
      <c r="B24" s="68"/>
      <c r="C24" s="69"/>
      <c r="D24" s="69"/>
      <c r="E24" s="100" t="s">
        <v>31</v>
      </c>
      <c r="F24" s="90"/>
      <c r="G24" s="99">
        <v>1</v>
      </c>
      <c r="H24" s="99">
        <v>0</v>
      </c>
      <c r="I24" s="70"/>
      <c r="J24" s="99"/>
      <c r="K24" s="91">
        <f t="shared" si="0"/>
        <v>1</v>
      </c>
      <c r="L24" s="71"/>
      <c r="M24" s="21"/>
      <c r="N24" s="34">
        <v>44621</v>
      </c>
      <c r="O24" s="34">
        <v>44651</v>
      </c>
    </row>
    <row r="25" spans="1:15" s="17" customFormat="1" ht="30" x14ac:dyDescent="0.25">
      <c r="A25" s="20"/>
      <c r="B25" s="68"/>
      <c r="C25" s="69"/>
      <c r="D25" s="69"/>
      <c r="E25" s="100" t="s">
        <v>32</v>
      </c>
      <c r="F25" s="90"/>
      <c r="G25" s="99">
        <v>5</v>
      </c>
      <c r="H25" s="99">
        <v>20</v>
      </c>
      <c r="I25" s="70"/>
      <c r="J25" s="99">
        <v>0</v>
      </c>
      <c r="K25" s="91">
        <f t="shared" si="0"/>
        <v>25</v>
      </c>
      <c r="L25" s="71"/>
      <c r="M25" s="21"/>
      <c r="N25" s="34">
        <v>44652</v>
      </c>
      <c r="O25" s="34">
        <v>44681</v>
      </c>
    </row>
    <row r="26" spans="1:15" s="17" customFormat="1" ht="15.75" x14ac:dyDescent="0.25">
      <c r="A26" s="20"/>
      <c r="B26" s="68"/>
      <c r="C26" s="69"/>
      <c r="D26" s="69"/>
      <c r="E26" s="100" t="s">
        <v>33</v>
      </c>
      <c r="F26" s="90"/>
      <c r="G26" s="99">
        <v>16</v>
      </c>
      <c r="H26" s="99">
        <v>0</v>
      </c>
      <c r="I26" s="70"/>
      <c r="J26" s="99">
        <v>0</v>
      </c>
      <c r="K26" s="91">
        <f t="shared" si="0"/>
        <v>16</v>
      </c>
      <c r="L26" s="71"/>
      <c r="M26" s="21"/>
      <c r="N26" s="34">
        <v>44682</v>
      </c>
      <c r="O26" s="34">
        <v>44712</v>
      </c>
    </row>
    <row r="27" spans="1:15" s="17" customFormat="1" ht="30" x14ac:dyDescent="0.25">
      <c r="A27" s="20"/>
      <c r="B27" s="68"/>
      <c r="C27" s="69"/>
      <c r="D27" s="69"/>
      <c r="E27" s="100" t="s">
        <v>34</v>
      </c>
      <c r="F27" s="90"/>
      <c r="G27" s="99">
        <v>2000</v>
      </c>
      <c r="H27" s="99">
        <v>0</v>
      </c>
      <c r="I27" s="70"/>
      <c r="J27" s="99">
        <v>200</v>
      </c>
      <c r="K27" s="91">
        <f t="shared" si="0"/>
        <v>1800</v>
      </c>
      <c r="L27" s="71"/>
      <c r="M27" s="21"/>
      <c r="N27" s="34">
        <v>44713</v>
      </c>
      <c r="O27" s="34">
        <v>44742</v>
      </c>
    </row>
    <row r="28" spans="1:15" s="17" customFormat="1" ht="45" x14ac:dyDescent="0.25">
      <c r="A28" s="20"/>
      <c r="B28" s="68"/>
      <c r="C28" s="69"/>
      <c r="D28" s="69"/>
      <c r="E28" s="100" t="s">
        <v>35</v>
      </c>
      <c r="F28" s="90"/>
      <c r="G28" s="99">
        <v>4</v>
      </c>
      <c r="H28" s="99">
        <v>0</v>
      </c>
      <c r="I28" s="70"/>
      <c r="J28" s="99"/>
      <c r="K28" s="91">
        <f t="shared" si="0"/>
        <v>4</v>
      </c>
      <c r="L28" s="71"/>
      <c r="M28" s="21"/>
      <c r="N28" s="34">
        <v>44743</v>
      </c>
      <c r="O28" s="34">
        <v>44773</v>
      </c>
    </row>
    <row r="29" spans="1:15" s="17" customFormat="1" ht="30" x14ac:dyDescent="0.25">
      <c r="A29" s="20"/>
      <c r="B29" s="68"/>
      <c r="C29" s="69"/>
      <c r="D29" s="69"/>
      <c r="E29" s="100" t="s">
        <v>36</v>
      </c>
      <c r="F29" s="90"/>
      <c r="G29" s="99">
        <v>1600</v>
      </c>
      <c r="H29" s="99">
        <v>0</v>
      </c>
      <c r="I29" s="70"/>
      <c r="J29" s="99"/>
      <c r="K29" s="91">
        <f t="shared" si="0"/>
        <v>1600</v>
      </c>
      <c r="L29" s="71"/>
      <c r="M29" s="21"/>
      <c r="N29" s="34">
        <v>44774</v>
      </c>
      <c r="O29" s="34">
        <v>44804</v>
      </c>
    </row>
    <row r="30" spans="1:15" s="17" customFormat="1" ht="30" x14ac:dyDescent="0.25">
      <c r="A30" s="20"/>
      <c r="B30" s="68"/>
      <c r="C30" s="69"/>
      <c r="D30" s="69"/>
      <c r="E30" s="100" t="s">
        <v>37</v>
      </c>
      <c r="F30" s="90"/>
      <c r="G30" s="99">
        <v>1700</v>
      </c>
      <c r="H30" s="99">
        <v>0</v>
      </c>
      <c r="I30" s="70"/>
      <c r="J30" s="99">
        <v>100</v>
      </c>
      <c r="K30" s="91">
        <f t="shared" si="0"/>
        <v>1600</v>
      </c>
      <c r="L30" s="71"/>
      <c r="M30" s="21"/>
      <c r="N30" s="34">
        <v>44805</v>
      </c>
      <c r="O30" s="34">
        <v>44834</v>
      </c>
    </row>
    <row r="31" spans="1:15" s="17" customFormat="1" ht="30" x14ac:dyDescent="0.25">
      <c r="A31" s="20"/>
      <c r="B31" s="68"/>
      <c r="C31" s="69"/>
      <c r="D31" s="69"/>
      <c r="E31" s="100" t="s">
        <v>38</v>
      </c>
      <c r="F31" s="90"/>
      <c r="G31" s="99">
        <v>8</v>
      </c>
      <c r="H31" s="99">
        <v>0</v>
      </c>
      <c r="I31" s="70"/>
      <c r="J31" s="99">
        <v>0</v>
      </c>
      <c r="K31" s="91">
        <f t="shared" si="0"/>
        <v>8</v>
      </c>
      <c r="L31" s="71"/>
      <c r="M31" s="21"/>
      <c r="N31" s="34">
        <v>44835</v>
      </c>
      <c r="O31" s="34">
        <v>44865</v>
      </c>
    </row>
    <row r="32" spans="1:15" s="17" customFormat="1" ht="30" x14ac:dyDescent="0.25">
      <c r="A32" s="20"/>
      <c r="B32" s="68"/>
      <c r="C32" s="69"/>
      <c r="D32" s="69"/>
      <c r="E32" s="100" t="s">
        <v>39</v>
      </c>
      <c r="F32" s="90"/>
      <c r="G32" s="99">
        <v>127</v>
      </c>
      <c r="H32" s="99">
        <v>0</v>
      </c>
      <c r="I32" s="70"/>
      <c r="J32" s="99">
        <v>7</v>
      </c>
      <c r="K32" s="91">
        <f t="shared" si="0"/>
        <v>120</v>
      </c>
      <c r="L32" s="71"/>
      <c r="M32" s="21"/>
      <c r="N32" s="34">
        <v>44866</v>
      </c>
      <c r="O32" s="34">
        <v>44895</v>
      </c>
    </row>
    <row r="33" spans="1:15" s="17" customFormat="1" ht="30" x14ac:dyDescent="0.25">
      <c r="A33" s="20"/>
      <c r="B33" s="68"/>
      <c r="C33" s="69"/>
      <c r="D33" s="69"/>
      <c r="E33" s="100" t="s">
        <v>40</v>
      </c>
      <c r="F33" s="90"/>
      <c r="G33" s="99">
        <v>21</v>
      </c>
      <c r="H33" s="99">
        <v>0</v>
      </c>
      <c r="I33" s="70"/>
      <c r="J33" s="99">
        <v>0</v>
      </c>
      <c r="K33" s="91">
        <f t="shared" si="0"/>
        <v>21</v>
      </c>
      <c r="L33" s="71"/>
      <c r="M33" s="21"/>
      <c r="N33" s="34">
        <v>44896</v>
      </c>
      <c r="O33" s="34">
        <v>44926</v>
      </c>
    </row>
    <row r="34" spans="1:15" s="17" customFormat="1" ht="45" x14ac:dyDescent="0.25">
      <c r="A34" s="20"/>
      <c r="B34" s="68"/>
      <c r="C34" s="69"/>
      <c r="D34" s="69"/>
      <c r="E34" s="100" t="s">
        <v>41</v>
      </c>
      <c r="F34" s="90"/>
      <c r="G34" s="99">
        <v>23</v>
      </c>
      <c r="H34" s="99">
        <v>0</v>
      </c>
      <c r="I34" s="70"/>
      <c r="J34" s="99">
        <v>1</v>
      </c>
      <c r="K34" s="91">
        <f t="shared" si="0"/>
        <v>22</v>
      </c>
      <c r="L34" s="71"/>
      <c r="M34" s="21"/>
    </row>
    <row r="35" spans="1:15" s="17" customFormat="1" ht="30" x14ac:dyDescent="0.25">
      <c r="A35" s="20"/>
      <c r="B35" s="68"/>
      <c r="C35" s="69"/>
      <c r="D35" s="69"/>
      <c r="E35" s="100" t="s">
        <v>42</v>
      </c>
      <c r="F35" s="90"/>
      <c r="G35" s="99">
        <v>63</v>
      </c>
      <c r="H35" s="99">
        <v>0</v>
      </c>
      <c r="I35" s="70"/>
      <c r="J35" s="99">
        <v>12</v>
      </c>
      <c r="K35" s="91">
        <f t="shared" si="0"/>
        <v>51</v>
      </c>
      <c r="L35" s="71"/>
      <c r="M35" s="21"/>
    </row>
    <row r="36" spans="1:15" s="17" customFormat="1" ht="30" x14ac:dyDescent="0.25">
      <c r="A36" s="20"/>
      <c r="B36" s="68"/>
      <c r="C36" s="69"/>
      <c r="D36" s="69"/>
      <c r="E36" s="100" t="s">
        <v>43</v>
      </c>
      <c r="F36" s="90"/>
      <c r="G36" s="99">
        <v>5</v>
      </c>
      <c r="H36" s="99">
        <v>0</v>
      </c>
      <c r="I36" s="70"/>
      <c r="J36" s="99"/>
      <c r="K36" s="91">
        <f t="shared" si="0"/>
        <v>5</v>
      </c>
      <c r="L36" s="71"/>
      <c r="M36" s="21"/>
    </row>
    <row r="37" spans="1:15" s="17" customFormat="1" ht="30" x14ac:dyDescent="0.25">
      <c r="A37" s="20"/>
      <c r="B37" s="68"/>
      <c r="C37" s="69"/>
      <c r="D37" s="69"/>
      <c r="E37" s="100" t="s">
        <v>44</v>
      </c>
      <c r="F37" s="90"/>
      <c r="G37" s="99">
        <v>35</v>
      </c>
      <c r="H37" s="99">
        <v>0</v>
      </c>
      <c r="I37" s="70"/>
      <c r="J37" s="99"/>
      <c r="K37" s="91">
        <f t="shared" si="0"/>
        <v>35</v>
      </c>
      <c r="L37" s="71"/>
      <c r="M37" s="21"/>
    </row>
    <row r="38" spans="1:15" s="17" customFormat="1" ht="30" x14ac:dyDescent="0.25">
      <c r="A38" s="20"/>
      <c r="B38" s="68"/>
      <c r="C38" s="69"/>
      <c r="D38" s="69"/>
      <c r="E38" s="100" t="s">
        <v>45</v>
      </c>
      <c r="F38" s="90"/>
      <c r="G38" s="99">
        <v>1</v>
      </c>
      <c r="H38" s="99">
        <v>0</v>
      </c>
      <c r="I38" s="70"/>
      <c r="J38" s="99"/>
      <c r="K38" s="91">
        <f t="shared" si="0"/>
        <v>1</v>
      </c>
      <c r="L38" s="71"/>
      <c r="M38" s="21"/>
    </row>
    <row r="39" spans="1:15" s="17" customFormat="1" ht="45" x14ac:dyDescent="0.25">
      <c r="A39" s="20"/>
      <c r="B39" s="68"/>
      <c r="C39" s="69"/>
      <c r="D39" s="69"/>
      <c r="E39" s="100" t="s">
        <v>46</v>
      </c>
      <c r="F39" s="90"/>
      <c r="G39" s="99">
        <v>1</v>
      </c>
      <c r="H39" s="99">
        <v>0</v>
      </c>
      <c r="I39" s="70"/>
      <c r="J39" s="99"/>
      <c r="K39" s="91">
        <f t="shared" si="0"/>
        <v>1</v>
      </c>
      <c r="L39" s="71"/>
      <c r="M39" s="21"/>
    </row>
    <row r="40" spans="1:15" s="17" customFormat="1" ht="45" x14ac:dyDescent="0.25">
      <c r="A40" s="20"/>
      <c r="B40" s="68"/>
      <c r="C40" s="69"/>
      <c r="D40" s="69"/>
      <c r="E40" s="100" t="s">
        <v>47</v>
      </c>
      <c r="F40" s="90"/>
      <c r="G40" s="99">
        <v>1</v>
      </c>
      <c r="H40" s="99">
        <v>0</v>
      </c>
      <c r="I40" s="70"/>
      <c r="J40" s="99"/>
      <c r="K40" s="91">
        <f t="shared" si="0"/>
        <v>1</v>
      </c>
      <c r="L40" s="71"/>
      <c r="M40" s="21"/>
    </row>
    <row r="41" spans="1:15" s="17" customFormat="1" ht="30" x14ac:dyDescent="0.25">
      <c r="A41" s="20"/>
      <c r="B41" s="68"/>
      <c r="C41" s="69"/>
      <c r="D41" s="69"/>
      <c r="E41" s="100" t="s">
        <v>48</v>
      </c>
      <c r="F41" s="90"/>
      <c r="G41" s="99">
        <v>1</v>
      </c>
      <c r="H41" s="99">
        <v>0</v>
      </c>
      <c r="I41" s="70"/>
      <c r="J41" s="99"/>
      <c r="K41" s="91">
        <f t="shared" si="0"/>
        <v>1</v>
      </c>
      <c r="L41" s="71"/>
      <c r="M41" s="21"/>
    </row>
    <row r="42" spans="1:15" s="17" customFormat="1" ht="45" x14ac:dyDescent="0.25">
      <c r="A42" s="20"/>
      <c r="B42" s="68"/>
      <c r="C42" s="69"/>
      <c r="D42" s="69"/>
      <c r="E42" s="100" t="s">
        <v>49</v>
      </c>
      <c r="F42" s="90"/>
      <c r="G42" s="99">
        <v>5</v>
      </c>
      <c r="H42" s="99">
        <v>0</v>
      </c>
      <c r="I42" s="70"/>
      <c r="J42" s="99">
        <v>1</v>
      </c>
      <c r="K42" s="91">
        <f t="shared" si="0"/>
        <v>4</v>
      </c>
      <c r="L42" s="71"/>
      <c r="M42" s="21"/>
    </row>
    <row r="43" spans="1:15" s="17" customFormat="1" ht="45" x14ac:dyDescent="0.25">
      <c r="A43" s="20"/>
      <c r="B43" s="68"/>
      <c r="C43" s="69"/>
      <c r="D43" s="69"/>
      <c r="E43" s="100" t="s">
        <v>50</v>
      </c>
      <c r="F43" s="90"/>
      <c r="G43" s="99">
        <v>11</v>
      </c>
      <c r="H43" s="99">
        <v>0</v>
      </c>
      <c r="I43" s="70"/>
      <c r="J43" s="99">
        <v>0</v>
      </c>
      <c r="K43" s="91">
        <f t="shared" si="0"/>
        <v>11</v>
      </c>
      <c r="L43" s="71"/>
      <c r="M43" s="21"/>
    </row>
    <row r="44" spans="1:15" s="17" customFormat="1" ht="30" x14ac:dyDescent="0.25">
      <c r="A44" s="20"/>
      <c r="B44" s="68"/>
      <c r="C44" s="69"/>
      <c r="D44" s="69"/>
      <c r="E44" s="100" t="s">
        <v>51</v>
      </c>
      <c r="F44" s="90"/>
      <c r="G44" s="99">
        <v>19</v>
      </c>
      <c r="H44" s="99">
        <v>0</v>
      </c>
      <c r="I44" s="70"/>
      <c r="J44" s="99"/>
      <c r="K44" s="91">
        <f t="shared" si="0"/>
        <v>19</v>
      </c>
      <c r="L44" s="71"/>
      <c r="M44" s="21"/>
    </row>
    <row r="45" spans="1:15" s="17" customFormat="1" ht="30" x14ac:dyDescent="0.25">
      <c r="A45" s="20"/>
      <c r="B45" s="68"/>
      <c r="C45" s="69"/>
      <c r="D45" s="69"/>
      <c r="E45" s="100" t="s">
        <v>52</v>
      </c>
      <c r="F45" s="90"/>
      <c r="G45" s="99">
        <v>2</v>
      </c>
      <c r="H45" s="99">
        <v>0</v>
      </c>
      <c r="I45" s="70"/>
      <c r="J45" s="99"/>
      <c r="K45" s="91">
        <f t="shared" si="0"/>
        <v>2</v>
      </c>
      <c r="L45" s="71"/>
      <c r="M45" s="21"/>
    </row>
    <row r="46" spans="1:15" s="17" customFormat="1" ht="165" x14ac:dyDescent="0.25">
      <c r="A46" s="20"/>
      <c r="B46" s="68"/>
      <c r="C46" s="69"/>
      <c r="D46" s="69"/>
      <c r="E46" s="100" t="s">
        <v>53</v>
      </c>
      <c r="F46" s="90"/>
      <c r="G46" s="99">
        <v>1</v>
      </c>
      <c r="H46" s="99">
        <v>0</v>
      </c>
      <c r="I46" s="70"/>
      <c r="J46" s="99"/>
      <c r="K46" s="91">
        <f t="shared" si="0"/>
        <v>1</v>
      </c>
      <c r="L46" s="71"/>
      <c r="M46" s="21"/>
    </row>
    <row r="47" spans="1:15" s="17" customFormat="1" ht="30" x14ac:dyDescent="0.25">
      <c r="A47" s="20"/>
      <c r="B47" s="68"/>
      <c r="C47" s="69"/>
      <c r="D47" s="69"/>
      <c r="E47" s="100" t="s">
        <v>54</v>
      </c>
      <c r="F47" s="92"/>
      <c r="G47" s="99">
        <v>1</v>
      </c>
      <c r="H47" s="99">
        <v>12</v>
      </c>
      <c r="I47" s="70"/>
      <c r="J47" s="99">
        <v>3</v>
      </c>
      <c r="K47" s="91">
        <f t="shared" si="0"/>
        <v>10</v>
      </c>
      <c r="L47" s="71"/>
      <c r="M47" s="21"/>
    </row>
    <row r="48" spans="1:15" s="17" customFormat="1" ht="75" x14ac:dyDescent="0.25">
      <c r="A48" s="20"/>
      <c r="B48" s="68"/>
      <c r="C48" s="69"/>
      <c r="D48" s="69"/>
      <c r="E48" s="100" t="s">
        <v>55</v>
      </c>
      <c r="F48" s="90"/>
      <c r="G48" s="99">
        <v>2</v>
      </c>
      <c r="H48" s="99">
        <v>0</v>
      </c>
      <c r="I48" s="70"/>
      <c r="J48" s="99"/>
      <c r="K48" s="91">
        <f t="shared" si="0"/>
        <v>2</v>
      </c>
      <c r="L48" s="71"/>
      <c r="M48" s="21"/>
    </row>
    <row r="49" spans="1:13" s="17" customFormat="1" ht="30" x14ac:dyDescent="0.25">
      <c r="A49" s="20"/>
      <c r="B49" s="68"/>
      <c r="C49" s="69"/>
      <c r="D49" s="69"/>
      <c r="E49" s="100" t="s">
        <v>56</v>
      </c>
      <c r="F49" s="90"/>
      <c r="G49" s="99">
        <v>8</v>
      </c>
      <c r="H49" s="99">
        <v>0</v>
      </c>
      <c r="I49" s="70"/>
      <c r="J49" s="99"/>
      <c r="K49" s="91">
        <f t="shared" si="0"/>
        <v>8</v>
      </c>
      <c r="L49" s="71"/>
      <c r="M49" s="21"/>
    </row>
    <row r="50" spans="1:13" s="17" customFormat="1" ht="30" x14ac:dyDescent="0.25">
      <c r="A50" s="20"/>
      <c r="B50" s="68"/>
      <c r="C50" s="69"/>
      <c r="D50" s="69"/>
      <c r="E50" s="100" t="s">
        <v>57</v>
      </c>
      <c r="F50" s="90"/>
      <c r="G50" s="99">
        <v>4</v>
      </c>
      <c r="H50" s="99">
        <v>0</v>
      </c>
      <c r="I50" s="70"/>
      <c r="J50" s="99"/>
      <c r="K50" s="91">
        <f t="shared" si="0"/>
        <v>4</v>
      </c>
      <c r="L50" s="71"/>
      <c r="M50" s="21"/>
    </row>
    <row r="51" spans="1:13" s="17" customFormat="1" ht="30" x14ac:dyDescent="0.25">
      <c r="A51" s="20"/>
      <c r="B51" s="68"/>
      <c r="C51" s="69"/>
      <c r="D51" s="69"/>
      <c r="E51" s="100" t="s">
        <v>58</v>
      </c>
      <c r="F51" s="90"/>
      <c r="G51" s="99">
        <v>5</v>
      </c>
      <c r="H51" s="99">
        <v>0</v>
      </c>
      <c r="I51" s="70"/>
      <c r="J51" s="99"/>
      <c r="K51" s="91">
        <f t="shared" si="0"/>
        <v>5</v>
      </c>
      <c r="L51" s="71"/>
      <c r="M51" s="21"/>
    </row>
    <row r="52" spans="1:13" s="17" customFormat="1" ht="30" x14ac:dyDescent="0.25">
      <c r="A52" s="20"/>
      <c r="B52" s="68"/>
      <c r="C52" s="69"/>
      <c r="D52" s="69"/>
      <c r="E52" s="100" t="s">
        <v>59</v>
      </c>
      <c r="F52" s="90"/>
      <c r="G52" s="99">
        <v>0</v>
      </c>
      <c r="H52" s="99">
        <v>0</v>
      </c>
      <c r="I52" s="70"/>
      <c r="J52" s="99">
        <v>0</v>
      </c>
      <c r="K52" s="91">
        <f t="shared" si="0"/>
        <v>0</v>
      </c>
      <c r="L52" s="71"/>
      <c r="M52" s="21"/>
    </row>
    <row r="53" spans="1:13" s="17" customFormat="1" ht="30" x14ac:dyDescent="0.25">
      <c r="A53" s="20"/>
      <c r="B53" s="68"/>
      <c r="C53" s="69"/>
      <c r="D53" s="69"/>
      <c r="E53" s="100" t="s">
        <v>60</v>
      </c>
      <c r="F53" s="90"/>
      <c r="G53" s="99">
        <v>17</v>
      </c>
      <c r="H53" s="99">
        <v>0</v>
      </c>
      <c r="I53" s="70"/>
      <c r="J53" s="99"/>
      <c r="K53" s="91">
        <f t="shared" si="0"/>
        <v>17</v>
      </c>
      <c r="L53" s="71"/>
      <c r="M53" s="21"/>
    </row>
    <row r="54" spans="1:13" s="17" customFormat="1" ht="15.75" x14ac:dyDescent="0.25">
      <c r="A54" s="20"/>
      <c r="B54" s="68"/>
      <c r="C54" s="69"/>
      <c r="D54" s="69"/>
      <c r="E54" s="100" t="s">
        <v>61</v>
      </c>
      <c r="F54" s="90"/>
      <c r="G54" s="99">
        <v>7</v>
      </c>
      <c r="H54" s="99">
        <v>0</v>
      </c>
      <c r="I54" s="70"/>
      <c r="J54" s="99">
        <v>5</v>
      </c>
      <c r="K54" s="91">
        <f t="shared" si="0"/>
        <v>2</v>
      </c>
      <c r="L54" s="71"/>
      <c r="M54" s="21"/>
    </row>
    <row r="55" spans="1:13" s="17" customFormat="1" ht="30" x14ac:dyDescent="0.25">
      <c r="A55" s="20"/>
      <c r="B55" s="68"/>
      <c r="C55" s="69"/>
      <c r="D55" s="69"/>
      <c r="E55" s="100" t="s">
        <v>62</v>
      </c>
      <c r="F55" s="90"/>
      <c r="G55" s="99">
        <v>62</v>
      </c>
      <c r="H55" s="99">
        <v>0</v>
      </c>
      <c r="I55" s="70"/>
      <c r="J55" s="99">
        <v>0</v>
      </c>
      <c r="K55" s="91">
        <f t="shared" si="0"/>
        <v>62</v>
      </c>
      <c r="L55" s="71"/>
      <c r="M55" s="21"/>
    </row>
    <row r="56" spans="1:13" s="17" customFormat="1" ht="15.75" x14ac:dyDescent="0.25">
      <c r="A56" s="20"/>
      <c r="B56" s="68"/>
      <c r="C56" s="69"/>
      <c r="D56" s="69"/>
      <c r="E56" s="100" t="s">
        <v>63</v>
      </c>
      <c r="F56" s="90"/>
      <c r="G56" s="99">
        <v>156</v>
      </c>
      <c r="H56" s="99">
        <v>0</v>
      </c>
      <c r="I56" s="70"/>
      <c r="J56" s="99"/>
      <c r="K56" s="91">
        <f t="shared" si="0"/>
        <v>156</v>
      </c>
      <c r="L56" s="71"/>
      <c r="M56" s="21"/>
    </row>
    <row r="57" spans="1:13" s="17" customFormat="1" ht="15.75" x14ac:dyDescent="0.25">
      <c r="A57" s="20"/>
      <c r="B57" s="68"/>
      <c r="C57" s="69"/>
      <c r="D57" s="69"/>
      <c r="E57" s="100" t="s">
        <v>391</v>
      </c>
      <c r="F57" s="90"/>
      <c r="G57" s="99">
        <v>199</v>
      </c>
      <c r="H57" s="99">
        <v>0</v>
      </c>
      <c r="I57" s="70"/>
      <c r="J57" s="99">
        <v>5</v>
      </c>
      <c r="K57" s="91">
        <f t="shared" si="0"/>
        <v>194</v>
      </c>
      <c r="L57" s="71"/>
      <c r="M57" s="21"/>
    </row>
    <row r="58" spans="1:13" s="17" customFormat="1" ht="60" x14ac:dyDescent="0.25">
      <c r="A58" s="20"/>
      <c r="B58" s="68"/>
      <c r="C58" s="69"/>
      <c r="D58" s="69"/>
      <c r="E58" s="100" t="s">
        <v>64</v>
      </c>
      <c r="F58" s="90"/>
      <c r="G58" s="99">
        <v>8</v>
      </c>
      <c r="H58" s="99">
        <v>0</v>
      </c>
      <c r="I58" s="70"/>
      <c r="J58" s="99">
        <v>2</v>
      </c>
      <c r="K58" s="91">
        <f t="shared" si="0"/>
        <v>6</v>
      </c>
      <c r="L58" s="71"/>
      <c r="M58" s="21"/>
    </row>
    <row r="59" spans="1:13" s="17" customFormat="1" ht="30" x14ac:dyDescent="0.25">
      <c r="A59" s="20"/>
      <c r="B59" s="68"/>
      <c r="C59" s="69"/>
      <c r="D59" s="69"/>
      <c r="E59" s="100" t="s">
        <v>65</v>
      </c>
      <c r="F59" s="90"/>
      <c r="G59" s="99">
        <v>14</v>
      </c>
      <c r="H59" s="99">
        <v>0</v>
      </c>
      <c r="I59" s="70"/>
      <c r="J59" s="99"/>
      <c r="K59" s="91">
        <f t="shared" si="0"/>
        <v>14</v>
      </c>
      <c r="L59" s="71"/>
      <c r="M59" s="21"/>
    </row>
    <row r="60" spans="1:13" s="17" customFormat="1" ht="15.75" x14ac:dyDescent="0.25">
      <c r="A60" s="20"/>
      <c r="B60" s="68"/>
      <c r="C60" s="69"/>
      <c r="D60" s="69"/>
      <c r="E60" s="100" t="s">
        <v>66</v>
      </c>
      <c r="F60" s="90"/>
      <c r="G60" s="99">
        <v>17</v>
      </c>
      <c r="H60" s="99">
        <v>0</v>
      </c>
      <c r="I60" s="70"/>
      <c r="J60" s="99">
        <v>0</v>
      </c>
      <c r="K60" s="91">
        <f t="shared" si="0"/>
        <v>17</v>
      </c>
      <c r="L60" s="71"/>
      <c r="M60" s="21"/>
    </row>
    <row r="61" spans="1:13" s="17" customFormat="1" ht="30" x14ac:dyDescent="0.25">
      <c r="A61" s="20"/>
      <c r="B61" s="68"/>
      <c r="C61" s="69"/>
      <c r="D61" s="69"/>
      <c r="E61" s="100" t="s">
        <v>67</v>
      </c>
      <c r="F61" s="90"/>
      <c r="G61" s="99">
        <v>23</v>
      </c>
      <c r="H61" s="99">
        <v>0</v>
      </c>
      <c r="I61" s="70"/>
      <c r="J61" s="99"/>
      <c r="K61" s="91">
        <f t="shared" si="0"/>
        <v>23</v>
      </c>
      <c r="L61" s="71"/>
      <c r="M61" s="21"/>
    </row>
    <row r="62" spans="1:13" s="17" customFormat="1" ht="15.75" x14ac:dyDescent="0.25">
      <c r="A62" s="20"/>
      <c r="B62" s="68"/>
      <c r="C62" s="69"/>
      <c r="D62" s="69"/>
      <c r="E62" s="100" t="s">
        <v>68</v>
      </c>
      <c r="F62" s="90"/>
      <c r="G62" s="99">
        <v>244</v>
      </c>
      <c r="H62" s="99">
        <v>0</v>
      </c>
      <c r="I62" s="70"/>
      <c r="J62" s="99">
        <v>185</v>
      </c>
      <c r="K62" s="91">
        <f t="shared" si="0"/>
        <v>59</v>
      </c>
      <c r="L62" s="71"/>
      <c r="M62" s="21"/>
    </row>
    <row r="63" spans="1:13" s="17" customFormat="1" ht="15.75" x14ac:dyDescent="0.25">
      <c r="A63" s="20"/>
      <c r="B63" s="68"/>
      <c r="C63" s="69"/>
      <c r="D63" s="69"/>
      <c r="E63" s="100" t="s">
        <v>69</v>
      </c>
      <c r="F63" s="90"/>
      <c r="G63" s="99">
        <v>33</v>
      </c>
      <c r="H63" s="99">
        <v>0</v>
      </c>
      <c r="I63" s="70"/>
      <c r="J63" s="99">
        <v>4</v>
      </c>
      <c r="K63" s="91">
        <f t="shared" si="0"/>
        <v>29</v>
      </c>
      <c r="L63" s="71"/>
      <c r="M63" s="21"/>
    </row>
    <row r="64" spans="1:13" s="17" customFormat="1" ht="45" x14ac:dyDescent="0.25">
      <c r="A64" s="20"/>
      <c r="B64" s="68"/>
      <c r="C64" s="69"/>
      <c r="D64" s="69"/>
      <c r="E64" s="100" t="s">
        <v>70</v>
      </c>
      <c r="F64" s="90"/>
      <c r="G64" s="99">
        <v>14</v>
      </c>
      <c r="H64" s="99">
        <v>0</v>
      </c>
      <c r="I64" s="70"/>
      <c r="J64" s="99">
        <v>0</v>
      </c>
      <c r="K64" s="91">
        <f t="shared" si="0"/>
        <v>14</v>
      </c>
      <c r="L64" s="71"/>
      <c r="M64" s="21"/>
    </row>
    <row r="65" spans="1:13" s="17" customFormat="1" ht="45" x14ac:dyDescent="0.25">
      <c r="A65" s="20"/>
      <c r="B65" s="68"/>
      <c r="C65" s="69"/>
      <c r="D65" s="69"/>
      <c r="E65" s="100" t="s">
        <v>71</v>
      </c>
      <c r="F65" s="90"/>
      <c r="G65" s="99">
        <v>145</v>
      </c>
      <c r="H65" s="99">
        <v>0</v>
      </c>
      <c r="I65" s="70"/>
      <c r="J65" s="99">
        <v>3</v>
      </c>
      <c r="K65" s="91">
        <f t="shared" si="0"/>
        <v>142</v>
      </c>
      <c r="L65" s="71"/>
      <c r="M65" s="21"/>
    </row>
    <row r="66" spans="1:13" s="17" customFormat="1" ht="45" x14ac:dyDescent="0.25">
      <c r="A66" s="20"/>
      <c r="B66" s="68"/>
      <c r="C66" s="69"/>
      <c r="D66" s="69"/>
      <c r="E66" s="100" t="s">
        <v>72</v>
      </c>
      <c r="F66" s="90"/>
      <c r="G66" s="99">
        <v>161</v>
      </c>
      <c r="H66" s="99">
        <v>0</v>
      </c>
      <c r="I66" s="70"/>
      <c r="J66" s="99">
        <v>0</v>
      </c>
      <c r="K66" s="91">
        <f t="shared" si="0"/>
        <v>161</v>
      </c>
      <c r="L66" s="71"/>
      <c r="M66" s="21"/>
    </row>
    <row r="67" spans="1:13" s="17" customFormat="1" ht="45" x14ac:dyDescent="0.25">
      <c r="A67" s="20"/>
      <c r="B67" s="68"/>
      <c r="C67" s="69"/>
      <c r="D67" s="69"/>
      <c r="E67" s="100" t="s">
        <v>73</v>
      </c>
      <c r="F67" s="90"/>
      <c r="G67" s="99">
        <v>28</v>
      </c>
      <c r="H67" s="99">
        <v>0</v>
      </c>
      <c r="I67" s="70"/>
      <c r="J67" s="99"/>
      <c r="K67" s="91">
        <f t="shared" si="0"/>
        <v>28</v>
      </c>
      <c r="L67" s="71"/>
      <c r="M67" s="21"/>
    </row>
    <row r="68" spans="1:13" s="17" customFormat="1" ht="30" x14ac:dyDescent="0.25">
      <c r="A68" s="20"/>
      <c r="B68" s="68"/>
      <c r="C68" s="69"/>
      <c r="D68" s="69"/>
      <c r="E68" s="100" t="s">
        <v>74</v>
      </c>
      <c r="F68" s="90"/>
      <c r="G68" s="99">
        <v>3</v>
      </c>
      <c r="H68" s="99">
        <v>3</v>
      </c>
      <c r="I68" s="70"/>
      <c r="J68" s="99">
        <v>4</v>
      </c>
      <c r="K68" s="91">
        <f t="shared" si="0"/>
        <v>2</v>
      </c>
      <c r="L68" s="71"/>
      <c r="M68" s="21"/>
    </row>
    <row r="69" spans="1:13" s="17" customFormat="1" ht="30" x14ac:dyDescent="0.25">
      <c r="A69" s="20"/>
      <c r="B69" s="68"/>
      <c r="C69" s="69"/>
      <c r="D69" s="69"/>
      <c r="E69" s="100" t="s">
        <v>75</v>
      </c>
      <c r="F69" s="90"/>
      <c r="G69" s="99">
        <v>63</v>
      </c>
      <c r="H69" s="99">
        <v>0</v>
      </c>
      <c r="I69" s="70"/>
      <c r="J69" s="99"/>
      <c r="K69" s="91">
        <f t="shared" si="0"/>
        <v>63</v>
      </c>
      <c r="L69" s="71"/>
      <c r="M69" s="21"/>
    </row>
    <row r="70" spans="1:13" s="17" customFormat="1" ht="30" x14ac:dyDescent="0.25">
      <c r="A70" s="20"/>
      <c r="B70" s="68"/>
      <c r="C70" s="69"/>
      <c r="D70" s="69"/>
      <c r="E70" s="100" t="s">
        <v>76</v>
      </c>
      <c r="F70" s="90"/>
      <c r="G70" s="99">
        <v>8</v>
      </c>
      <c r="H70" s="99">
        <v>0</v>
      </c>
      <c r="I70" s="70"/>
      <c r="J70" s="99"/>
      <c r="K70" s="91">
        <f t="shared" si="0"/>
        <v>8</v>
      </c>
      <c r="L70" s="71"/>
      <c r="M70" s="21"/>
    </row>
    <row r="71" spans="1:13" s="17" customFormat="1" ht="60" x14ac:dyDescent="0.25">
      <c r="A71" s="20"/>
      <c r="B71" s="68"/>
      <c r="C71" s="69"/>
      <c r="D71" s="69"/>
      <c r="E71" s="100" t="s">
        <v>77</v>
      </c>
      <c r="F71" s="90"/>
      <c r="G71" s="99">
        <v>159</v>
      </c>
      <c r="H71" s="99">
        <v>0</v>
      </c>
      <c r="I71" s="70"/>
      <c r="J71" s="99">
        <v>20</v>
      </c>
      <c r="K71" s="91">
        <f t="shared" si="0"/>
        <v>139</v>
      </c>
      <c r="L71" s="71"/>
      <c r="M71" s="21"/>
    </row>
    <row r="72" spans="1:13" s="17" customFormat="1" ht="60" x14ac:dyDescent="0.25">
      <c r="A72" s="20"/>
      <c r="B72" s="68"/>
      <c r="C72" s="69"/>
      <c r="D72" s="69"/>
      <c r="E72" s="100" t="s">
        <v>78</v>
      </c>
      <c r="F72" s="90"/>
      <c r="G72" s="99">
        <v>13</v>
      </c>
      <c r="H72" s="99">
        <v>0</v>
      </c>
      <c r="I72" s="70"/>
      <c r="J72" s="99"/>
      <c r="K72" s="91">
        <f t="shared" si="0"/>
        <v>13</v>
      </c>
      <c r="L72" s="71"/>
      <c r="M72" s="21"/>
    </row>
    <row r="73" spans="1:13" s="17" customFormat="1" ht="60" x14ac:dyDescent="0.25">
      <c r="A73" s="20"/>
      <c r="B73" s="68"/>
      <c r="C73" s="69"/>
      <c r="D73" s="69"/>
      <c r="E73" s="100" t="s">
        <v>79</v>
      </c>
      <c r="F73" s="90"/>
      <c r="G73" s="99">
        <v>5</v>
      </c>
      <c r="H73" s="99">
        <v>0</v>
      </c>
      <c r="I73" s="70"/>
      <c r="J73" s="99"/>
      <c r="K73" s="91">
        <f t="shared" si="0"/>
        <v>5</v>
      </c>
      <c r="L73" s="71"/>
      <c r="M73" s="21"/>
    </row>
    <row r="74" spans="1:13" s="17" customFormat="1" ht="60" x14ac:dyDescent="0.25">
      <c r="A74" s="20"/>
      <c r="B74" s="68"/>
      <c r="C74" s="69"/>
      <c r="D74" s="69"/>
      <c r="E74" s="100" t="s">
        <v>80</v>
      </c>
      <c r="F74" s="90"/>
      <c r="G74" s="99">
        <v>13</v>
      </c>
      <c r="H74" s="99">
        <v>0</v>
      </c>
      <c r="I74" s="70"/>
      <c r="J74" s="99"/>
      <c r="K74" s="91">
        <f t="shared" si="0"/>
        <v>13</v>
      </c>
      <c r="L74" s="71"/>
      <c r="M74" s="21"/>
    </row>
    <row r="75" spans="1:13" s="17" customFormat="1" ht="30" x14ac:dyDescent="0.25">
      <c r="A75" s="20"/>
      <c r="B75" s="68"/>
      <c r="C75" s="69"/>
      <c r="D75" s="69"/>
      <c r="E75" s="100" t="s">
        <v>81</v>
      </c>
      <c r="F75" s="90"/>
      <c r="G75" s="99">
        <v>128</v>
      </c>
      <c r="H75" s="99">
        <v>30</v>
      </c>
      <c r="I75" s="70"/>
      <c r="J75" s="99">
        <v>3</v>
      </c>
      <c r="K75" s="91">
        <f t="shared" si="0"/>
        <v>155</v>
      </c>
      <c r="L75" s="71"/>
      <c r="M75" s="21"/>
    </row>
    <row r="76" spans="1:13" s="17" customFormat="1" ht="30" x14ac:dyDescent="0.25">
      <c r="A76" s="20"/>
      <c r="B76" s="68"/>
      <c r="C76" s="69"/>
      <c r="D76" s="69"/>
      <c r="E76" s="100" t="s">
        <v>82</v>
      </c>
      <c r="F76" s="90"/>
      <c r="G76" s="99">
        <v>216</v>
      </c>
      <c r="H76" s="99">
        <v>0</v>
      </c>
      <c r="I76" s="70"/>
      <c r="J76" s="99">
        <v>12</v>
      </c>
      <c r="K76" s="91">
        <f t="shared" si="0"/>
        <v>204</v>
      </c>
      <c r="L76" s="71"/>
      <c r="M76" s="21"/>
    </row>
    <row r="77" spans="1:13" s="17" customFormat="1" ht="30" x14ac:dyDescent="0.25">
      <c r="A77" s="20"/>
      <c r="B77" s="68"/>
      <c r="C77" s="69"/>
      <c r="D77" s="69"/>
      <c r="E77" s="100" t="s">
        <v>83</v>
      </c>
      <c r="F77" s="90"/>
      <c r="G77" s="99">
        <v>141</v>
      </c>
      <c r="H77" s="99">
        <v>0</v>
      </c>
      <c r="I77" s="70"/>
      <c r="J77" s="99">
        <v>0</v>
      </c>
      <c r="K77" s="91">
        <f t="shared" si="0"/>
        <v>141</v>
      </c>
      <c r="L77" s="71"/>
      <c r="M77" s="21"/>
    </row>
    <row r="78" spans="1:13" s="17" customFormat="1" ht="30" x14ac:dyDescent="0.25">
      <c r="A78" s="20"/>
      <c r="B78" s="68"/>
      <c r="C78" s="69"/>
      <c r="D78" s="69"/>
      <c r="E78" s="100" t="s">
        <v>84</v>
      </c>
      <c r="F78" s="90"/>
      <c r="G78" s="99">
        <v>50</v>
      </c>
      <c r="H78" s="99">
        <v>0</v>
      </c>
      <c r="I78" s="70"/>
      <c r="J78" s="99"/>
      <c r="K78" s="91">
        <f t="shared" si="0"/>
        <v>50</v>
      </c>
      <c r="L78" s="71"/>
      <c r="M78" s="21"/>
    </row>
    <row r="79" spans="1:13" s="17" customFormat="1" ht="45" x14ac:dyDescent="0.25">
      <c r="A79" s="20"/>
      <c r="B79" s="68"/>
      <c r="C79" s="69"/>
      <c r="D79" s="69"/>
      <c r="E79" s="100" t="s">
        <v>85</v>
      </c>
      <c r="F79" s="90"/>
      <c r="G79" s="99">
        <v>229</v>
      </c>
      <c r="H79" s="99">
        <v>0</v>
      </c>
      <c r="I79" s="70"/>
      <c r="J79" s="99"/>
      <c r="K79" s="91">
        <f t="shared" si="0"/>
        <v>229</v>
      </c>
      <c r="L79" s="71"/>
      <c r="M79" s="21"/>
    </row>
    <row r="80" spans="1:13" s="17" customFormat="1" ht="45" x14ac:dyDescent="0.25">
      <c r="A80" s="20"/>
      <c r="B80" s="68"/>
      <c r="C80" s="69"/>
      <c r="D80" s="69"/>
      <c r="E80" s="100" t="s">
        <v>86</v>
      </c>
      <c r="F80" s="90"/>
      <c r="G80" s="99">
        <v>248</v>
      </c>
      <c r="H80" s="99">
        <v>0</v>
      </c>
      <c r="I80" s="70"/>
      <c r="J80" s="99"/>
      <c r="K80" s="91">
        <f t="shared" si="0"/>
        <v>248</v>
      </c>
      <c r="L80" s="71"/>
      <c r="M80" s="21"/>
    </row>
    <row r="81" spans="1:13" s="17" customFormat="1" ht="30" x14ac:dyDescent="0.25">
      <c r="A81" s="20"/>
      <c r="B81" s="68"/>
      <c r="C81" s="69"/>
      <c r="D81" s="69"/>
      <c r="E81" s="100" t="s">
        <v>87</v>
      </c>
      <c r="F81" s="90"/>
      <c r="G81" s="99">
        <v>5</v>
      </c>
      <c r="H81" s="99">
        <v>0</v>
      </c>
      <c r="I81" s="70"/>
      <c r="J81" s="99"/>
      <c r="K81" s="91">
        <f t="shared" si="0"/>
        <v>5</v>
      </c>
      <c r="L81" s="71"/>
      <c r="M81" s="21"/>
    </row>
    <row r="82" spans="1:13" s="17" customFormat="1" ht="30" x14ac:dyDescent="0.25">
      <c r="A82" s="20"/>
      <c r="B82" s="68"/>
      <c r="C82" s="69"/>
      <c r="D82" s="69"/>
      <c r="E82" s="100" t="s">
        <v>88</v>
      </c>
      <c r="F82" s="90"/>
      <c r="G82" s="99">
        <v>369</v>
      </c>
      <c r="H82" s="99">
        <v>0</v>
      </c>
      <c r="I82" s="70"/>
      <c r="J82" s="99"/>
      <c r="K82" s="91">
        <f t="shared" si="0"/>
        <v>369</v>
      </c>
      <c r="L82" s="71"/>
      <c r="M82" s="21"/>
    </row>
    <row r="83" spans="1:13" s="17" customFormat="1" ht="60" x14ac:dyDescent="0.25">
      <c r="A83" s="20"/>
      <c r="B83" s="68"/>
      <c r="C83" s="69"/>
      <c r="D83" s="69"/>
      <c r="E83" s="100" t="s">
        <v>380</v>
      </c>
      <c r="F83" s="90"/>
      <c r="G83" s="99">
        <v>3</v>
      </c>
      <c r="H83" s="99">
        <v>0</v>
      </c>
      <c r="I83" s="70"/>
      <c r="J83" s="99">
        <v>0</v>
      </c>
      <c r="K83" s="91">
        <f t="shared" si="0"/>
        <v>3</v>
      </c>
      <c r="L83" s="71"/>
      <c r="M83" s="21"/>
    </row>
    <row r="84" spans="1:13" s="17" customFormat="1" ht="30" x14ac:dyDescent="0.25">
      <c r="A84" s="20"/>
      <c r="B84" s="68"/>
      <c r="C84" s="69"/>
      <c r="D84" s="69"/>
      <c r="E84" s="100" t="s">
        <v>89</v>
      </c>
      <c r="F84" s="90"/>
      <c r="G84" s="99">
        <v>37</v>
      </c>
      <c r="H84" s="99">
        <v>0</v>
      </c>
      <c r="I84" s="70"/>
      <c r="J84" s="99"/>
      <c r="K84" s="91">
        <f t="shared" si="0"/>
        <v>37</v>
      </c>
      <c r="L84" s="71"/>
      <c r="M84" s="21"/>
    </row>
    <row r="85" spans="1:13" s="17" customFormat="1" ht="30" x14ac:dyDescent="0.25">
      <c r="A85" s="20"/>
      <c r="B85" s="68"/>
      <c r="C85" s="69"/>
      <c r="D85" s="69"/>
      <c r="E85" s="100" t="s">
        <v>381</v>
      </c>
      <c r="F85" s="89"/>
      <c r="G85" s="99">
        <v>87</v>
      </c>
      <c r="H85" s="99">
        <v>0</v>
      </c>
      <c r="I85" s="70"/>
      <c r="J85" s="99"/>
      <c r="K85" s="91">
        <f t="shared" si="0"/>
        <v>87</v>
      </c>
      <c r="L85" s="71"/>
      <c r="M85" s="21"/>
    </row>
    <row r="86" spans="1:13" s="17" customFormat="1" ht="30" x14ac:dyDescent="0.25">
      <c r="A86" s="20"/>
      <c r="B86" s="68"/>
      <c r="C86" s="69"/>
      <c r="D86" s="69"/>
      <c r="E86" s="100" t="s">
        <v>90</v>
      </c>
      <c r="F86" s="90"/>
      <c r="G86" s="99">
        <v>266</v>
      </c>
      <c r="H86" s="99">
        <v>0</v>
      </c>
      <c r="I86" s="70"/>
      <c r="J86" s="99">
        <v>3</v>
      </c>
      <c r="K86" s="91">
        <f t="shared" ref="K86:K149" si="1">SUM(G86+H86-J86)</f>
        <v>263</v>
      </c>
      <c r="L86" s="71"/>
      <c r="M86" s="21"/>
    </row>
    <row r="87" spans="1:13" s="17" customFormat="1" ht="30" x14ac:dyDescent="0.25">
      <c r="A87" s="20"/>
      <c r="B87" s="68"/>
      <c r="C87" s="69"/>
      <c r="D87" s="69"/>
      <c r="E87" s="100" t="s">
        <v>91</v>
      </c>
      <c r="F87" s="90"/>
      <c r="G87" s="99">
        <v>67</v>
      </c>
      <c r="H87" s="99">
        <v>0</v>
      </c>
      <c r="I87" s="70"/>
      <c r="J87" s="99">
        <v>0</v>
      </c>
      <c r="K87" s="91">
        <f t="shared" si="1"/>
        <v>67</v>
      </c>
      <c r="L87" s="71"/>
      <c r="M87" s="21"/>
    </row>
    <row r="88" spans="1:13" s="17" customFormat="1" ht="30" x14ac:dyDescent="0.25">
      <c r="A88" s="20"/>
      <c r="B88" s="68"/>
      <c r="C88" s="69"/>
      <c r="D88" s="69"/>
      <c r="E88" s="100" t="s">
        <v>92</v>
      </c>
      <c r="F88" s="90"/>
      <c r="G88" s="99">
        <v>2</v>
      </c>
      <c r="H88" s="99">
        <v>15</v>
      </c>
      <c r="I88" s="70"/>
      <c r="J88" s="99">
        <v>3</v>
      </c>
      <c r="K88" s="91">
        <f t="shared" si="1"/>
        <v>14</v>
      </c>
      <c r="L88" s="71"/>
      <c r="M88" s="21"/>
    </row>
    <row r="89" spans="1:13" s="17" customFormat="1" ht="30" x14ac:dyDescent="0.25">
      <c r="A89" s="20"/>
      <c r="B89" s="68"/>
      <c r="C89" s="69"/>
      <c r="D89" s="69"/>
      <c r="E89" s="100" t="s">
        <v>93</v>
      </c>
      <c r="F89" s="90"/>
      <c r="G89" s="99">
        <v>9</v>
      </c>
      <c r="H89" s="99">
        <v>0</v>
      </c>
      <c r="I89" s="70"/>
      <c r="J89" s="99"/>
      <c r="K89" s="91">
        <f t="shared" si="1"/>
        <v>9</v>
      </c>
      <c r="L89" s="71"/>
      <c r="M89" s="21"/>
    </row>
    <row r="90" spans="1:13" s="17" customFormat="1" ht="30" x14ac:dyDescent="0.25">
      <c r="A90" s="20"/>
      <c r="B90" s="68"/>
      <c r="C90" s="69"/>
      <c r="D90" s="69"/>
      <c r="E90" s="100" t="s">
        <v>94</v>
      </c>
      <c r="F90" s="90"/>
      <c r="G90" s="99">
        <v>14469</v>
      </c>
      <c r="H90" s="99">
        <v>0</v>
      </c>
      <c r="I90" s="70"/>
      <c r="J90" s="99">
        <v>0</v>
      </c>
      <c r="K90" s="91">
        <f t="shared" si="1"/>
        <v>14469</v>
      </c>
      <c r="L90" s="71"/>
      <c r="M90" s="21"/>
    </row>
    <row r="91" spans="1:13" s="17" customFormat="1" ht="30" x14ac:dyDescent="0.25">
      <c r="A91" s="20"/>
      <c r="B91" s="68"/>
      <c r="C91" s="69"/>
      <c r="D91" s="69"/>
      <c r="E91" s="100" t="s">
        <v>95</v>
      </c>
      <c r="F91" s="90"/>
      <c r="G91" s="99">
        <v>31</v>
      </c>
      <c r="H91" s="99">
        <v>0</v>
      </c>
      <c r="I91" s="70"/>
      <c r="J91" s="99"/>
      <c r="K91" s="91">
        <f t="shared" si="1"/>
        <v>31</v>
      </c>
      <c r="L91" s="71"/>
      <c r="M91" s="21"/>
    </row>
    <row r="92" spans="1:13" s="17" customFormat="1" ht="45" x14ac:dyDescent="0.25">
      <c r="A92" s="20"/>
      <c r="B92" s="68"/>
      <c r="C92" s="69"/>
      <c r="D92" s="69"/>
      <c r="E92" s="100" t="s">
        <v>96</v>
      </c>
      <c r="F92" s="90"/>
      <c r="G92" s="99">
        <v>262</v>
      </c>
      <c r="H92" s="99">
        <v>0</v>
      </c>
      <c r="I92" s="70"/>
      <c r="J92" s="99">
        <v>0</v>
      </c>
      <c r="K92" s="91">
        <f t="shared" si="1"/>
        <v>262</v>
      </c>
      <c r="L92" s="71"/>
      <c r="M92" s="21"/>
    </row>
    <row r="93" spans="1:13" s="17" customFormat="1" ht="15.75" x14ac:dyDescent="0.25">
      <c r="A93" s="20"/>
      <c r="B93" s="68"/>
      <c r="C93" s="69"/>
      <c r="D93" s="69"/>
      <c r="E93" s="100" t="s">
        <v>97</v>
      </c>
      <c r="F93" s="90"/>
      <c r="G93" s="99">
        <v>68</v>
      </c>
      <c r="H93" s="99">
        <v>0</v>
      </c>
      <c r="I93" s="70"/>
      <c r="J93" s="99">
        <v>5</v>
      </c>
      <c r="K93" s="91">
        <f t="shared" si="1"/>
        <v>63</v>
      </c>
      <c r="L93" s="71"/>
      <c r="M93" s="21"/>
    </row>
    <row r="94" spans="1:13" s="17" customFormat="1" ht="30" x14ac:dyDescent="0.25">
      <c r="A94" s="20"/>
      <c r="B94" s="68"/>
      <c r="C94" s="69"/>
      <c r="D94" s="69"/>
      <c r="E94" s="100" t="s">
        <v>98</v>
      </c>
      <c r="F94" s="90"/>
      <c r="G94" s="99">
        <v>98</v>
      </c>
      <c r="H94" s="99">
        <v>0</v>
      </c>
      <c r="I94" s="70"/>
      <c r="J94" s="99"/>
      <c r="K94" s="91">
        <f t="shared" si="1"/>
        <v>98</v>
      </c>
      <c r="L94" s="71"/>
      <c r="M94" s="21"/>
    </row>
    <row r="95" spans="1:13" s="17" customFormat="1" ht="15.75" x14ac:dyDescent="0.25">
      <c r="A95" s="20"/>
      <c r="B95" s="68"/>
      <c r="C95" s="69"/>
      <c r="D95" s="69"/>
      <c r="E95" s="100" t="s">
        <v>99</v>
      </c>
      <c r="F95" s="90"/>
      <c r="G95" s="99">
        <v>2</v>
      </c>
      <c r="H95" s="99">
        <v>0</v>
      </c>
      <c r="I95" s="70"/>
      <c r="J95" s="99"/>
      <c r="K95" s="91">
        <f t="shared" si="1"/>
        <v>2</v>
      </c>
      <c r="L95" s="71"/>
      <c r="M95" s="21"/>
    </row>
    <row r="96" spans="1:13" s="17" customFormat="1" ht="30" x14ac:dyDescent="0.25">
      <c r="A96" s="20"/>
      <c r="B96" s="68"/>
      <c r="C96" s="69"/>
      <c r="D96" s="69"/>
      <c r="E96" s="100" t="s">
        <v>100</v>
      </c>
      <c r="F96" s="90"/>
      <c r="G96" s="99">
        <v>5</v>
      </c>
      <c r="H96" s="99">
        <v>0</v>
      </c>
      <c r="I96" s="70"/>
      <c r="J96" s="99"/>
      <c r="K96" s="91">
        <f t="shared" si="1"/>
        <v>5</v>
      </c>
      <c r="L96" s="71"/>
      <c r="M96" s="21"/>
    </row>
    <row r="97" spans="1:13" s="17" customFormat="1" ht="15.75" x14ac:dyDescent="0.25">
      <c r="A97" s="20"/>
      <c r="B97" s="68"/>
      <c r="C97" s="69"/>
      <c r="D97" s="69"/>
      <c r="E97" s="100" t="s">
        <v>101</v>
      </c>
      <c r="F97" s="90"/>
      <c r="G97" s="99">
        <v>237</v>
      </c>
      <c r="H97" s="99">
        <v>0</v>
      </c>
      <c r="I97" s="70"/>
      <c r="J97" s="99"/>
      <c r="K97" s="91">
        <f t="shared" si="1"/>
        <v>237</v>
      </c>
      <c r="L97" s="71"/>
      <c r="M97" s="21"/>
    </row>
    <row r="98" spans="1:13" s="17" customFormat="1" ht="15.75" x14ac:dyDescent="0.25">
      <c r="A98" s="20"/>
      <c r="B98" s="68"/>
      <c r="C98" s="69"/>
      <c r="D98" s="69"/>
      <c r="E98" s="100" t="s">
        <v>102</v>
      </c>
      <c r="F98" s="90"/>
      <c r="G98" s="99">
        <v>7000</v>
      </c>
      <c r="H98" s="99">
        <v>0</v>
      </c>
      <c r="I98" s="70"/>
      <c r="J98" s="99">
        <v>400</v>
      </c>
      <c r="K98" s="91">
        <f t="shared" si="1"/>
        <v>6600</v>
      </c>
      <c r="L98" s="71"/>
      <c r="M98" s="21"/>
    </row>
    <row r="99" spans="1:13" s="17" customFormat="1" ht="15.75" x14ac:dyDescent="0.25">
      <c r="A99" s="20"/>
      <c r="B99" s="68"/>
      <c r="C99" s="69"/>
      <c r="D99" s="69"/>
      <c r="E99" s="100" t="s">
        <v>103</v>
      </c>
      <c r="F99" s="90"/>
      <c r="G99" s="99">
        <v>15</v>
      </c>
      <c r="H99" s="99">
        <v>0</v>
      </c>
      <c r="I99" s="70"/>
      <c r="J99" s="99"/>
      <c r="K99" s="91">
        <f t="shared" si="1"/>
        <v>15</v>
      </c>
      <c r="L99" s="71"/>
      <c r="M99" s="21"/>
    </row>
    <row r="100" spans="1:13" s="17" customFormat="1" ht="45" x14ac:dyDescent="0.25">
      <c r="A100" s="20"/>
      <c r="B100" s="68"/>
      <c r="C100" s="69"/>
      <c r="D100" s="69"/>
      <c r="E100" s="100" t="s">
        <v>104</v>
      </c>
      <c r="F100" s="90"/>
      <c r="G100" s="99">
        <v>106</v>
      </c>
      <c r="H100" s="99">
        <v>0</v>
      </c>
      <c r="I100" s="70"/>
      <c r="J100" s="99"/>
      <c r="K100" s="91">
        <f t="shared" si="1"/>
        <v>106</v>
      </c>
      <c r="L100" s="71"/>
      <c r="M100" s="21"/>
    </row>
    <row r="101" spans="1:13" s="17" customFormat="1" ht="30" x14ac:dyDescent="0.25">
      <c r="A101" s="20"/>
      <c r="B101" s="68"/>
      <c r="C101" s="69"/>
      <c r="D101" s="69"/>
      <c r="E101" s="100" t="s">
        <v>105</v>
      </c>
      <c r="F101" s="90"/>
      <c r="G101" s="99">
        <v>139</v>
      </c>
      <c r="H101" s="99">
        <v>0</v>
      </c>
      <c r="I101" s="70"/>
      <c r="J101" s="99">
        <v>4</v>
      </c>
      <c r="K101" s="91">
        <f t="shared" si="1"/>
        <v>135</v>
      </c>
      <c r="L101" s="71"/>
      <c r="M101" s="21"/>
    </row>
    <row r="102" spans="1:13" s="17" customFormat="1" ht="30" x14ac:dyDescent="0.25">
      <c r="A102" s="20"/>
      <c r="B102" s="68"/>
      <c r="C102" s="69"/>
      <c r="D102" s="69"/>
      <c r="E102" s="100" t="s">
        <v>106</v>
      </c>
      <c r="F102" s="90"/>
      <c r="G102" s="99">
        <v>182</v>
      </c>
      <c r="H102" s="99">
        <v>0</v>
      </c>
      <c r="I102" s="70"/>
      <c r="J102" s="99">
        <v>4</v>
      </c>
      <c r="K102" s="91">
        <f t="shared" si="1"/>
        <v>178</v>
      </c>
      <c r="L102" s="71"/>
      <c r="M102" s="21"/>
    </row>
    <row r="103" spans="1:13" s="17" customFormat="1" ht="30" x14ac:dyDescent="0.25">
      <c r="A103" s="20"/>
      <c r="B103" s="68"/>
      <c r="C103" s="69"/>
      <c r="D103" s="69"/>
      <c r="E103" s="100" t="s">
        <v>107</v>
      </c>
      <c r="F103" s="90"/>
      <c r="G103" s="99">
        <v>130</v>
      </c>
      <c r="H103" s="99">
        <v>0</v>
      </c>
      <c r="I103" s="70"/>
      <c r="J103" s="99">
        <v>3</v>
      </c>
      <c r="K103" s="91">
        <f t="shared" si="1"/>
        <v>127</v>
      </c>
      <c r="L103" s="71"/>
      <c r="M103" s="21"/>
    </row>
    <row r="104" spans="1:13" s="17" customFormat="1" ht="30" x14ac:dyDescent="0.25">
      <c r="A104" s="20"/>
      <c r="B104" s="68"/>
      <c r="C104" s="69"/>
      <c r="D104" s="69"/>
      <c r="E104" s="100" t="s">
        <v>108</v>
      </c>
      <c r="F104" s="90"/>
      <c r="G104" s="99">
        <v>119</v>
      </c>
      <c r="H104" s="99">
        <v>0</v>
      </c>
      <c r="I104" s="70"/>
      <c r="J104" s="99">
        <v>3</v>
      </c>
      <c r="K104" s="91">
        <f t="shared" si="1"/>
        <v>116</v>
      </c>
      <c r="L104" s="71"/>
      <c r="M104" s="21"/>
    </row>
    <row r="105" spans="1:13" s="17" customFormat="1" ht="30" x14ac:dyDescent="0.25">
      <c r="A105" s="20"/>
      <c r="B105" s="68"/>
      <c r="C105" s="69"/>
      <c r="D105" s="69"/>
      <c r="E105" s="100" t="s">
        <v>109</v>
      </c>
      <c r="F105" s="90"/>
      <c r="G105" s="99">
        <v>12</v>
      </c>
      <c r="H105" s="99">
        <v>0</v>
      </c>
      <c r="I105" s="70"/>
      <c r="J105" s="99">
        <v>0</v>
      </c>
      <c r="K105" s="91">
        <f t="shared" si="1"/>
        <v>12</v>
      </c>
      <c r="L105" s="71"/>
      <c r="M105" s="21"/>
    </row>
    <row r="106" spans="1:13" s="17" customFormat="1" ht="15.75" x14ac:dyDescent="0.25">
      <c r="A106" s="20"/>
      <c r="B106" s="68"/>
      <c r="C106" s="69"/>
      <c r="D106" s="69"/>
      <c r="E106" s="100" t="s">
        <v>392</v>
      </c>
      <c r="F106" s="90"/>
      <c r="G106" s="99">
        <v>796</v>
      </c>
      <c r="H106" s="99">
        <v>0</v>
      </c>
      <c r="I106" s="70"/>
      <c r="J106" s="99">
        <v>55</v>
      </c>
      <c r="K106" s="91">
        <f t="shared" si="1"/>
        <v>741</v>
      </c>
      <c r="L106" s="71"/>
      <c r="M106" s="21"/>
    </row>
    <row r="107" spans="1:13" s="17" customFormat="1" ht="30" x14ac:dyDescent="0.25">
      <c r="A107" s="20"/>
      <c r="B107" s="68"/>
      <c r="C107" s="69"/>
      <c r="D107" s="69"/>
      <c r="E107" s="100" t="s">
        <v>110</v>
      </c>
      <c r="F107" s="90"/>
      <c r="G107" s="99">
        <v>259</v>
      </c>
      <c r="H107" s="99">
        <v>0</v>
      </c>
      <c r="I107" s="70"/>
      <c r="J107" s="99">
        <v>6</v>
      </c>
      <c r="K107" s="91">
        <f t="shared" si="1"/>
        <v>253</v>
      </c>
      <c r="L107" s="71"/>
      <c r="M107" s="21"/>
    </row>
    <row r="108" spans="1:13" s="17" customFormat="1" ht="30" x14ac:dyDescent="0.25">
      <c r="A108" s="20"/>
      <c r="B108" s="68"/>
      <c r="C108" s="69"/>
      <c r="D108" s="69"/>
      <c r="E108" s="100" t="s">
        <v>393</v>
      </c>
      <c r="F108" s="90"/>
      <c r="G108" s="99">
        <v>166</v>
      </c>
      <c r="H108" s="99">
        <v>0</v>
      </c>
      <c r="I108" s="70"/>
      <c r="J108" s="99">
        <v>35</v>
      </c>
      <c r="K108" s="91">
        <f t="shared" si="1"/>
        <v>131</v>
      </c>
      <c r="L108" s="71"/>
      <c r="M108" s="21"/>
    </row>
    <row r="109" spans="1:13" s="17" customFormat="1" ht="30" x14ac:dyDescent="0.25">
      <c r="A109" s="20"/>
      <c r="B109" s="68"/>
      <c r="C109" s="69"/>
      <c r="D109" s="69"/>
      <c r="E109" s="100" t="s">
        <v>111</v>
      </c>
      <c r="F109" s="90"/>
      <c r="G109" s="99">
        <v>9</v>
      </c>
      <c r="H109" s="99">
        <v>0</v>
      </c>
      <c r="I109" s="70"/>
      <c r="J109" s="99"/>
      <c r="K109" s="91">
        <f t="shared" si="1"/>
        <v>9</v>
      </c>
      <c r="L109" s="71"/>
      <c r="M109" s="21"/>
    </row>
    <row r="110" spans="1:13" s="17" customFormat="1" ht="45" x14ac:dyDescent="0.25">
      <c r="A110" s="20"/>
      <c r="B110" s="68"/>
      <c r="C110" s="69"/>
      <c r="D110" s="69"/>
      <c r="E110" s="100" t="s">
        <v>112</v>
      </c>
      <c r="F110" s="90"/>
      <c r="G110" s="99">
        <v>13</v>
      </c>
      <c r="H110" s="99">
        <v>10</v>
      </c>
      <c r="I110" s="70"/>
      <c r="J110" s="99">
        <v>1</v>
      </c>
      <c r="K110" s="91">
        <f t="shared" si="1"/>
        <v>22</v>
      </c>
      <c r="L110" s="71"/>
      <c r="M110" s="21"/>
    </row>
    <row r="111" spans="1:13" s="17" customFormat="1" ht="45" x14ac:dyDescent="0.25">
      <c r="A111" s="20"/>
      <c r="B111" s="68"/>
      <c r="C111" s="69"/>
      <c r="D111" s="69"/>
      <c r="E111" s="100" t="s">
        <v>113</v>
      </c>
      <c r="F111" s="90"/>
      <c r="G111" s="99">
        <v>52</v>
      </c>
      <c r="H111" s="99">
        <v>0</v>
      </c>
      <c r="I111" s="70"/>
      <c r="J111" s="99">
        <v>3</v>
      </c>
      <c r="K111" s="91">
        <f t="shared" si="1"/>
        <v>49</v>
      </c>
      <c r="L111" s="71"/>
      <c r="M111" s="21"/>
    </row>
    <row r="112" spans="1:13" s="17" customFormat="1" ht="30" x14ac:dyDescent="0.25">
      <c r="A112" s="20"/>
      <c r="B112" s="68"/>
      <c r="C112" s="69"/>
      <c r="D112" s="69"/>
      <c r="E112" s="100" t="s">
        <v>114</v>
      </c>
      <c r="F112" s="90"/>
      <c r="G112" s="99">
        <v>689</v>
      </c>
      <c r="H112" s="99">
        <v>210</v>
      </c>
      <c r="I112" s="70"/>
      <c r="J112" s="99">
        <v>32</v>
      </c>
      <c r="K112" s="91">
        <f t="shared" si="1"/>
        <v>867</v>
      </c>
      <c r="L112" s="71"/>
      <c r="M112" s="21"/>
    </row>
    <row r="113" spans="1:13" s="17" customFormat="1" ht="15.75" x14ac:dyDescent="0.25">
      <c r="A113" s="20"/>
      <c r="B113" s="68"/>
      <c r="C113" s="69"/>
      <c r="D113" s="69"/>
      <c r="E113" s="100" t="s">
        <v>115</v>
      </c>
      <c r="F113" s="90"/>
      <c r="G113" s="99">
        <v>31</v>
      </c>
      <c r="H113" s="99">
        <v>15</v>
      </c>
      <c r="I113" s="70"/>
      <c r="J113" s="99">
        <v>12</v>
      </c>
      <c r="K113" s="91">
        <f t="shared" si="1"/>
        <v>34</v>
      </c>
      <c r="L113" s="71"/>
      <c r="M113" s="21"/>
    </row>
    <row r="114" spans="1:13" s="17" customFormat="1" ht="30" x14ac:dyDescent="0.25">
      <c r="A114" s="20"/>
      <c r="B114" s="68"/>
      <c r="C114" s="69"/>
      <c r="D114" s="69"/>
      <c r="E114" s="100" t="s">
        <v>116</v>
      </c>
      <c r="F114" s="90"/>
      <c r="G114" s="99">
        <v>0</v>
      </c>
      <c r="H114" s="99">
        <v>0</v>
      </c>
      <c r="I114" s="70"/>
      <c r="J114" s="99">
        <v>0</v>
      </c>
      <c r="K114" s="91">
        <f t="shared" si="1"/>
        <v>0</v>
      </c>
      <c r="L114" s="71"/>
      <c r="M114" s="21"/>
    </row>
    <row r="115" spans="1:13" s="17" customFormat="1" ht="60" x14ac:dyDescent="0.25">
      <c r="A115" s="20"/>
      <c r="B115" s="68"/>
      <c r="C115" s="69"/>
      <c r="D115" s="69"/>
      <c r="E115" s="100" t="s">
        <v>117</v>
      </c>
      <c r="F115" s="90"/>
      <c r="G115" s="99">
        <v>265</v>
      </c>
      <c r="H115" s="99">
        <v>0</v>
      </c>
      <c r="I115" s="70"/>
      <c r="J115" s="99">
        <v>50</v>
      </c>
      <c r="K115" s="91">
        <f t="shared" si="1"/>
        <v>215</v>
      </c>
      <c r="L115" s="71"/>
      <c r="M115" s="21"/>
    </row>
    <row r="116" spans="1:13" s="17" customFormat="1" ht="45" x14ac:dyDescent="0.25">
      <c r="A116" s="20"/>
      <c r="B116" s="68"/>
      <c r="C116" s="69"/>
      <c r="D116" s="69"/>
      <c r="E116" s="100" t="s">
        <v>118</v>
      </c>
      <c r="F116" s="90"/>
      <c r="G116" s="99">
        <v>12</v>
      </c>
      <c r="H116" s="99">
        <v>3</v>
      </c>
      <c r="I116" s="70"/>
      <c r="J116" s="99">
        <v>0</v>
      </c>
      <c r="K116" s="91">
        <f t="shared" si="1"/>
        <v>15</v>
      </c>
      <c r="L116" s="71"/>
      <c r="M116" s="21"/>
    </row>
    <row r="117" spans="1:13" s="17" customFormat="1" ht="45" x14ac:dyDescent="0.25">
      <c r="A117" s="20"/>
      <c r="B117" s="68"/>
      <c r="C117" s="69"/>
      <c r="D117" s="69"/>
      <c r="E117" s="100" t="s">
        <v>119</v>
      </c>
      <c r="F117" s="90"/>
      <c r="G117" s="99">
        <v>0</v>
      </c>
      <c r="H117" s="99">
        <v>0</v>
      </c>
      <c r="I117" s="70"/>
      <c r="J117" s="99">
        <v>0</v>
      </c>
      <c r="K117" s="91">
        <f t="shared" si="1"/>
        <v>0</v>
      </c>
      <c r="L117" s="71"/>
      <c r="M117" s="21"/>
    </row>
    <row r="118" spans="1:13" s="17" customFormat="1" ht="45" x14ac:dyDescent="0.25">
      <c r="A118" s="20"/>
      <c r="B118" s="68"/>
      <c r="C118" s="69"/>
      <c r="D118" s="69"/>
      <c r="E118" s="100" t="s">
        <v>120</v>
      </c>
      <c r="F118" s="90"/>
      <c r="G118" s="99">
        <v>23</v>
      </c>
      <c r="H118" s="99">
        <v>10</v>
      </c>
      <c r="I118" s="70"/>
      <c r="J118" s="99">
        <v>21</v>
      </c>
      <c r="K118" s="91">
        <f t="shared" si="1"/>
        <v>12</v>
      </c>
      <c r="L118" s="71"/>
      <c r="M118" s="21"/>
    </row>
    <row r="119" spans="1:13" s="17" customFormat="1" ht="30" x14ac:dyDescent="0.25">
      <c r="A119" s="20"/>
      <c r="B119" s="68"/>
      <c r="C119" s="69"/>
      <c r="D119" s="69"/>
      <c r="E119" s="100" t="s">
        <v>121</v>
      </c>
      <c r="F119" s="90"/>
      <c r="G119" s="99">
        <v>23</v>
      </c>
      <c r="H119" s="99">
        <v>6</v>
      </c>
      <c r="I119" s="70"/>
      <c r="J119" s="99">
        <v>0</v>
      </c>
      <c r="K119" s="91">
        <f t="shared" si="1"/>
        <v>29</v>
      </c>
      <c r="L119" s="71"/>
      <c r="M119" s="21"/>
    </row>
    <row r="120" spans="1:13" s="17" customFormat="1" ht="30" x14ac:dyDescent="0.25">
      <c r="A120" s="20"/>
      <c r="B120" s="68"/>
      <c r="C120" s="69"/>
      <c r="D120" s="69"/>
      <c r="E120" s="100" t="s">
        <v>122</v>
      </c>
      <c r="F120" s="90"/>
      <c r="G120" s="99">
        <v>207</v>
      </c>
      <c r="H120" s="99">
        <v>42</v>
      </c>
      <c r="I120" s="70"/>
      <c r="J120" s="99">
        <v>8</v>
      </c>
      <c r="K120" s="91">
        <f t="shared" si="1"/>
        <v>241</v>
      </c>
      <c r="L120" s="71"/>
      <c r="M120" s="21"/>
    </row>
    <row r="121" spans="1:13" s="17" customFormat="1" ht="75" x14ac:dyDescent="0.25">
      <c r="A121" s="20"/>
      <c r="B121" s="68"/>
      <c r="C121" s="69"/>
      <c r="D121" s="69"/>
      <c r="E121" s="100" t="s">
        <v>123</v>
      </c>
      <c r="F121" s="90"/>
      <c r="G121" s="99">
        <v>9900</v>
      </c>
      <c r="H121" s="99">
        <v>0</v>
      </c>
      <c r="I121" s="70"/>
      <c r="J121" s="99">
        <v>100</v>
      </c>
      <c r="K121" s="91">
        <f t="shared" si="1"/>
        <v>9800</v>
      </c>
      <c r="L121" s="71"/>
      <c r="M121" s="21"/>
    </row>
    <row r="122" spans="1:13" s="17" customFormat="1" ht="45" x14ac:dyDescent="0.25">
      <c r="A122" s="20"/>
      <c r="B122" s="68"/>
      <c r="C122" s="69"/>
      <c r="D122" s="69"/>
      <c r="E122" s="100" t="s">
        <v>394</v>
      </c>
      <c r="F122" s="90"/>
      <c r="G122" s="99">
        <v>11</v>
      </c>
      <c r="H122" s="99">
        <v>0</v>
      </c>
      <c r="I122" s="70"/>
      <c r="J122" s="99"/>
      <c r="K122" s="91">
        <f t="shared" si="1"/>
        <v>11</v>
      </c>
      <c r="L122" s="71"/>
      <c r="M122" s="21"/>
    </row>
    <row r="123" spans="1:13" s="17" customFormat="1" ht="45" x14ac:dyDescent="0.25">
      <c r="A123" s="20"/>
      <c r="B123" s="68"/>
      <c r="C123" s="69"/>
      <c r="D123" s="69"/>
      <c r="E123" s="100" t="s">
        <v>395</v>
      </c>
      <c r="F123" s="90"/>
      <c r="G123" s="99">
        <v>16</v>
      </c>
      <c r="H123" s="99">
        <v>0</v>
      </c>
      <c r="I123" s="70"/>
      <c r="J123" s="99"/>
      <c r="K123" s="91">
        <f t="shared" si="1"/>
        <v>16</v>
      </c>
      <c r="L123" s="71"/>
      <c r="M123" s="21"/>
    </row>
    <row r="124" spans="1:13" s="17" customFormat="1" ht="30" x14ac:dyDescent="0.25">
      <c r="A124" s="20"/>
      <c r="B124" s="68"/>
      <c r="C124" s="69"/>
      <c r="D124" s="69"/>
      <c r="E124" s="100" t="s">
        <v>124</v>
      </c>
      <c r="F124" s="90"/>
      <c r="G124" s="99">
        <v>49</v>
      </c>
      <c r="H124" s="99">
        <v>0</v>
      </c>
      <c r="I124" s="70"/>
      <c r="J124" s="99">
        <v>3</v>
      </c>
      <c r="K124" s="91">
        <f t="shared" si="1"/>
        <v>46</v>
      </c>
      <c r="L124" s="71"/>
      <c r="M124" s="21"/>
    </row>
    <row r="125" spans="1:13" s="17" customFormat="1" ht="30" x14ac:dyDescent="0.25">
      <c r="A125" s="20"/>
      <c r="B125" s="68"/>
      <c r="C125" s="69"/>
      <c r="D125" s="69"/>
      <c r="E125" s="100" t="s">
        <v>125</v>
      </c>
      <c r="F125" s="90"/>
      <c r="G125" s="99">
        <v>9</v>
      </c>
      <c r="H125" s="99">
        <v>0</v>
      </c>
      <c r="I125" s="70"/>
      <c r="J125" s="99">
        <v>0</v>
      </c>
      <c r="K125" s="91">
        <f t="shared" si="1"/>
        <v>9</v>
      </c>
      <c r="L125" s="71"/>
      <c r="M125" s="21"/>
    </row>
    <row r="126" spans="1:13" s="17" customFormat="1" ht="30" x14ac:dyDescent="0.25">
      <c r="A126" s="20"/>
      <c r="B126" s="68"/>
      <c r="C126" s="69"/>
      <c r="D126" s="69"/>
      <c r="E126" s="100" t="s">
        <v>126</v>
      </c>
      <c r="F126" s="90"/>
      <c r="G126" s="99">
        <v>6</v>
      </c>
      <c r="H126" s="99">
        <v>0</v>
      </c>
      <c r="I126" s="70"/>
      <c r="J126" s="99"/>
      <c r="K126" s="91">
        <f t="shared" si="1"/>
        <v>6</v>
      </c>
      <c r="L126" s="71"/>
      <c r="M126" s="21"/>
    </row>
    <row r="127" spans="1:13" s="17" customFormat="1" ht="45" x14ac:dyDescent="0.25">
      <c r="A127" s="20"/>
      <c r="B127" s="68"/>
      <c r="C127" s="69"/>
      <c r="D127" s="69"/>
      <c r="E127" s="100" t="s">
        <v>127</v>
      </c>
      <c r="F127" s="90"/>
      <c r="G127" s="99">
        <v>4</v>
      </c>
      <c r="H127" s="99">
        <v>0</v>
      </c>
      <c r="I127" s="70"/>
      <c r="J127" s="99">
        <v>0</v>
      </c>
      <c r="K127" s="91">
        <f t="shared" si="1"/>
        <v>4</v>
      </c>
      <c r="L127" s="71"/>
      <c r="M127" s="21"/>
    </row>
    <row r="128" spans="1:13" s="17" customFormat="1" ht="30" x14ac:dyDescent="0.25">
      <c r="A128" s="20"/>
      <c r="B128" s="68"/>
      <c r="C128" s="69"/>
      <c r="D128" s="69"/>
      <c r="E128" s="100" t="s">
        <v>128</v>
      </c>
      <c r="F128" s="90"/>
      <c r="G128" s="99">
        <v>29</v>
      </c>
      <c r="H128" s="99">
        <v>0</v>
      </c>
      <c r="I128" s="70"/>
      <c r="J128" s="99">
        <v>0</v>
      </c>
      <c r="K128" s="91">
        <f t="shared" si="1"/>
        <v>29</v>
      </c>
      <c r="L128" s="71"/>
      <c r="M128" s="21"/>
    </row>
    <row r="129" spans="1:13" s="17" customFormat="1" ht="45" x14ac:dyDescent="0.25">
      <c r="A129" s="20"/>
      <c r="B129" s="68"/>
      <c r="C129" s="69"/>
      <c r="D129" s="69"/>
      <c r="E129" s="100" t="s">
        <v>129</v>
      </c>
      <c r="F129" s="90"/>
      <c r="G129" s="99">
        <v>39</v>
      </c>
      <c r="H129" s="99">
        <v>0</v>
      </c>
      <c r="I129" s="70"/>
      <c r="J129" s="99"/>
      <c r="K129" s="91">
        <f t="shared" si="1"/>
        <v>39</v>
      </c>
      <c r="L129" s="71"/>
      <c r="M129" s="21"/>
    </row>
    <row r="130" spans="1:13" s="17" customFormat="1" ht="30" x14ac:dyDescent="0.25">
      <c r="A130" s="20"/>
      <c r="B130" s="68"/>
      <c r="C130" s="69"/>
      <c r="D130" s="69"/>
      <c r="E130" s="100" t="s">
        <v>130</v>
      </c>
      <c r="F130" s="90"/>
      <c r="G130" s="99">
        <v>25</v>
      </c>
      <c r="H130" s="99">
        <v>0</v>
      </c>
      <c r="I130" s="70"/>
      <c r="J130" s="99">
        <v>3</v>
      </c>
      <c r="K130" s="91">
        <f t="shared" si="1"/>
        <v>22</v>
      </c>
      <c r="L130" s="71"/>
      <c r="M130" s="21"/>
    </row>
    <row r="131" spans="1:13" s="17" customFormat="1" ht="15.75" x14ac:dyDescent="0.25">
      <c r="A131" s="20"/>
      <c r="B131" s="68"/>
      <c r="C131" s="69"/>
      <c r="D131" s="69"/>
      <c r="E131" s="100" t="s">
        <v>396</v>
      </c>
      <c r="F131" s="90"/>
      <c r="G131" s="99">
        <v>201</v>
      </c>
      <c r="H131" s="99">
        <v>0</v>
      </c>
      <c r="I131" s="70"/>
      <c r="J131" s="99">
        <v>36</v>
      </c>
      <c r="K131" s="91">
        <f t="shared" si="1"/>
        <v>165</v>
      </c>
      <c r="L131" s="71"/>
      <c r="M131" s="21"/>
    </row>
    <row r="132" spans="1:13" s="17" customFormat="1" ht="30" x14ac:dyDescent="0.25">
      <c r="A132" s="20"/>
      <c r="B132" s="68"/>
      <c r="C132" s="69"/>
      <c r="D132" s="69"/>
      <c r="E132" s="100" t="s">
        <v>131</v>
      </c>
      <c r="F132" s="90"/>
      <c r="G132" s="99">
        <v>33</v>
      </c>
      <c r="H132" s="99">
        <v>0</v>
      </c>
      <c r="I132" s="70"/>
      <c r="J132" s="99"/>
      <c r="K132" s="91">
        <f t="shared" si="1"/>
        <v>33</v>
      </c>
      <c r="L132" s="71"/>
      <c r="M132" s="21"/>
    </row>
    <row r="133" spans="1:13" s="17" customFormat="1" ht="30" x14ac:dyDescent="0.25">
      <c r="A133" s="20"/>
      <c r="B133" s="68"/>
      <c r="C133" s="69"/>
      <c r="D133" s="69"/>
      <c r="E133" s="100" t="s">
        <v>132</v>
      </c>
      <c r="F133" s="90"/>
      <c r="G133" s="99">
        <v>41</v>
      </c>
      <c r="H133" s="99">
        <v>0</v>
      </c>
      <c r="I133" s="70"/>
      <c r="J133" s="99">
        <v>3</v>
      </c>
      <c r="K133" s="91">
        <f t="shared" si="1"/>
        <v>38</v>
      </c>
      <c r="L133" s="71"/>
      <c r="M133" s="21"/>
    </row>
    <row r="134" spans="1:13" s="17" customFormat="1" ht="60" x14ac:dyDescent="0.25">
      <c r="A134" s="20"/>
      <c r="B134" s="68"/>
      <c r="C134" s="69"/>
      <c r="D134" s="69"/>
      <c r="E134" s="100" t="s">
        <v>133</v>
      </c>
      <c r="F134" s="90"/>
      <c r="G134" s="99">
        <v>24</v>
      </c>
      <c r="H134" s="99">
        <v>0</v>
      </c>
      <c r="I134" s="70"/>
      <c r="J134" s="99">
        <v>0</v>
      </c>
      <c r="K134" s="91">
        <f t="shared" si="1"/>
        <v>24</v>
      </c>
      <c r="L134" s="71"/>
      <c r="M134" s="21"/>
    </row>
    <row r="135" spans="1:13" s="17" customFormat="1" ht="60" x14ac:dyDescent="0.25">
      <c r="A135" s="20"/>
      <c r="B135" s="68"/>
      <c r="C135" s="69"/>
      <c r="D135" s="69"/>
      <c r="E135" s="100" t="s">
        <v>134</v>
      </c>
      <c r="F135" s="90"/>
      <c r="G135" s="99">
        <v>38</v>
      </c>
      <c r="H135" s="99">
        <v>0</v>
      </c>
      <c r="I135" s="70"/>
      <c r="J135" s="99">
        <v>0</v>
      </c>
      <c r="K135" s="91">
        <f t="shared" si="1"/>
        <v>38</v>
      </c>
      <c r="L135" s="71"/>
      <c r="M135" s="21"/>
    </row>
    <row r="136" spans="1:13" s="17" customFormat="1" ht="45" x14ac:dyDescent="0.25">
      <c r="A136" s="20"/>
      <c r="B136" s="68"/>
      <c r="C136" s="69"/>
      <c r="D136" s="69"/>
      <c r="E136" s="100" t="s">
        <v>135</v>
      </c>
      <c r="F136" s="90"/>
      <c r="G136" s="99">
        <v>60</v>
      </c>
      <c r="H136" s="99">
        <v>0</v>
      </c>
      <c r="I136" s="70"/>
      <c r="J136" s="99">
        <v>1</v>
      </c>
      <c r="K136" s="91">
        <f t="shared" si="1"/>
        <v>59</v>
      </c>
      <c r="L136" s="71"/>
      <c r="M136" s="21"/>
    </row>
    <row r="137" spans="1:13" s="17" customFormat="1" ht="45" x14ac:dyDescent="0.25">
      <c r="A137" s="20"/>
      <c r="B137" s="68"/>
      <c r="C137" s="69"/>
      <c r="D137" s="69"/>
      <c r="E137" s="100" t="s">
        <v>136</v>
      </c>
      <c r="F137" s="90"/>
      <c r="G137" s="99">
        <v>68</v>
      </c>
      <c r="H137" s="99">
        <v>0</v>
      </c>
      <c r="I137" s="70"/>
      <c r="J137" s="99">
        <v>1</v>
      </c>
      <c r="K137" s="91">
        <f t="shared" si="1"/>
        <v>67</v>
      </c>
      <c r="L137" s="71"/>
      <c r="M137" s="21"/>
    </row>
    <row r="138" spans="1:13" s="17" customFormat="1" ht="45" x14ac:dyDescent="0.25">
      <c r="A138" s="20"/>
      <c r="B138" s="68"/>
      <c r="C138" s="69"/>
      <c r="D138" s="69"/>
      <c r="E138" s="100" t="s">
        <v>137</v>
      </c>
      <c r="F138" s="90"/>
      <c r="G138" s="99">
        <v>95</v>
      </c>
      <c r="H138" s="99">
        <v>0</v>
      </c>
      <c r="I138" s="70"/>
      <c r="J138" s="99"/>
      <c r="K138" s="91">
        <f t="shared" si="1"/>
        <v>95</v>
      </c>
      <c r="L138" s="71"/>
      <c r="M138" s="21"/>
    </row>
    <row r="139" spans="1:13" s="17" customFormat="1" ht="30" x14ac:dyDescent="0.25">
      <c r="A139" s="20"/>
      <c r="B139" s="68"/>
      <c r="C139" s="69"/>
      <c r="D139" s="69"/>
      <c r="E139" s="100" t="s">
        <v>138</v>
      </c>
      <c r="F139" s="90"/>
      <c r="G139" s="99">
        <v>21</v>
      </c>
      <c r="H139" s="99">
        <v>0</v>
      </c>
      <c r="I139" s="70"/>
      <c r="J139" s="99">
        <v>0</v>
      </c>
      <c r="K139" s="91">
        <f t="shared" si="1"/>
        <v>21</v>
      </c>
      <c r="L139" s="71"/>
      <c r="M139" s="21"/>
    </row>
    <row r="140" spans="1:13" s="17" customFormat="1" ht="30" x14ac:dyDescent="0.25">
      <c r="A140" s="20"/>
      <c r="B140" s="68"/>
      <c r="C140" s="69"/>
      <c r="D140" s="69"/>
      <c r="E140" s="100" t="s">
        <v>397</v>
      </c>
      <c r="F140" s="90"/>
      <c r="G140" s="99">
        <v>60</v>
      </c>
      <c r="H140" s="99">
        <v>0</v>
      </c>
      <c r="I140" s="70"/>
      <c r="J140" s="99"/>
      <c r="K140" s="91">
        <f t="shared" si="1"/>
        <v>60</v>
      </c>
      <c r="L140" s="71"/>
      <c r="M140" s="21"/>
    </row>
    <row r="141" spans="1:13" s="17" customFormat="1" ht="15.75" x14ac:dyDescent="0.25">
      <c r="A141" s="20"/>
      <c r="B141" s="68"/>
      <c r="C141" s="69"/>
      <c r="D141" s="69"/>
      <c r="E141" s="100" t="s">
        <v>139</v>
      </c>
      <c r="F141" s="90"/>
      <c r="G141" s="99">
        <v>1</v>
      </c>
      <c r="H141" s="99">
        <v>0</v>
      </c>
      <c r="I141" s="70"/>
      <c r="J141" s="99">
        <v>1</v>
      </c>
      <c r="K141" s="91">
        <f t="shared" si="1"/>
        <v>0</v>
      </c>
      <c r="L141" s="71"/>
      <c r="M141" s="21"/>
    </row>
    <row r="142" spans="1:13" s="17" customFormat="1" ht="45" x14ac:dyDescent="0.25">
      <c r="A142" s="20"/>
      <c r="B142" s="68"/>
      <c r="C142" s="69"/>
      <c r="D142" s="69"/>
      <c r="E142" s="100" t="s">
        <v>140</v>
      </c>
      <c r="F142" s="90"/>
      <c r="G142" s="99">
        <v>82</v>
      </c>
      <c r="H142" s="99">
        <v>0</v>
      </c>
      <c r="I142" s="70"/>
      <c r="J142" s="99">
        <v>6</v>
      </c>
      <c r="K142" s="91">
        <f t="shared" si="1"/>
        <v>76</v>
      </c>
      <c r="L142" s="71"/>
      <c r="M142" s="21"/>
    </row>
    <row r="143" spans="1:13" s="17" customFormat="1" ht="30" x14ac:dyDescent="0.25">
      <c r="A143" s="20"/>
      <c r="B143" s="68"/>
      <c r="C143" s="69"/>
      <c r="D143" s="69"/>
      <c r="E143" s="100" t="s">
        <v>141</v>
      </c>
      <c r="F143" s="90"/>
      <c r="G143" s="99">
        <v>51</v>
      </c>
      <c r="H143" s="99">
        <v>7</v>
      </c>
      <c r="I143" s="70"/>
      <c r="J143" s="99"/>
      <c r="K143" s="91">
        <f t="shared" si="1"/>
        <v>58</v>
      </c>
      <c r="L143" s="71"/>
      <c r="M143" s="21"/>
    </row>
    <row r="144" spans="1:13" s="17" customFormat="1" ht="30" x14ac:dyDescent="0.25">
      <c r="A144" s="20"/>
      <c r="B144" s="68"/>
      <c r="C144" s="69"/>
      <c r="D144" s="69"/>
      <c r="E144" s="100" t="s">
        <v>142</v>
      </c>
      <c r="F144" s="90"/>
      <c r="G144" s="99">
        <v>249</v>
      </c>
      <c r="H144" s="99">
        <v>0</v>
      </c>
      <c r="I144" s="70"/>
      <c r="J144" s="99">
        <v>9</v>
      </c>
      <c r="K144" s="91">
        <f t="shared" si="1"/>
        <v>240</v>
      </c>
      <c r="L144" s="71"/>
      <c r="M144" s="21"/>
    </row>
    <row r="145" spans="1:13" s="17" customFormat="1" ht="45" x14ac:dyDescent="0.25">
      <c r="A145" s="20"/>
      <c r="B145" s="68"/>
      <c r="C145" s="69"/>
      <c r="D145" s="69"/>
      <c r="E145" s="100" t="s">
        <v>143</v>
      </c>
      <c r="F145" s="90"/>
      <c r="G145" s="99">
        <v>237</v>
      </c>
      <c r="H145" s="99">
        <v>0</v>
      </c>
      <c r="I145" s="70"/>
      <c r="J145" s="99">
        <v>4</v>
      </c>
      <c r="K145" s="91">
        <f t="shared" si="1"/>
        <v>233</v>
      </c>
      <c r="L145" s="71"/>
      <c r="M145" s="21"/>
    </row>
    <row r="146" spans="1:13" s="17" customFormat="1" ht="30" x14ac:dyDescent="0.25">
      <c r="A146" s="20"/>
      <c r="B146" s="68"/>
      <c r="C146" s="69"/>
      <c r="D146" s="69"/>
      <c r="E146" s="100" t="s">
        <v>144</v>
      </c>
      <c r="F146" s="90"/>
      <c r="G146" s="99">
        <v>3</v>
      </c>
      <c r="H146" s="99">
        <v>0</v>
      </c>
      <c r="I146" s="70"/>
      <c r="J146" s="99">
        <v>0</v>
      </c>
      <c r="K146" s="91">
        <f t="shared" si="1"/>
        <v>3</v>
      </c>
      <c r="L146" s="71"/>
      <c r="M146" s="21"/>
    </row>
    <row r="147" spans="1:13" s="17" customFormat="1" ht="45" x14ac:dyDescent="0.25">
      <c r="A147" s="20"/>
      <c r="B147" s="68"/>
      <c r="C147" s="69"/>
      <c r="D147" s="69"/>
      <c r="E147" s="100" t="s">
        <v>145</v>
      </c>
      <c r="F147" s="90"/>
      <c r="G147" s="99">
        <v>17</v>
      </c>
      <c r="H147" s="99">
        <v>0</v>
      </c>
      <c r="I147" s="70"/>
      <c r="J147" s="99"/>
      <c r="K147" s="91">
        <f t="shared" si="1"/>
        <v>17</v>
      </c>
      <c r="L147" s="71"/>
      <c r="M147" s="21"/>
    </row>
    <row r="148" spans="1:13" s="17" customFormat="1" ht="45" x14ac:dyDescent="0.25">
      <c r="A148" s="20"/>
      <c r="B148" s="68"/>
      <c r="C148" s="69"/>
      <c r="D148" s="69"/>
      <c r="E148" s="100" t="s">
        <v>146</v>
      </c>
      <c r="F148" s="90"/>
      <c r="G148" s="99">
        <v>232</v>
      </c>
      <c r="H148" s="99">
        <v>0</v>
      </c>
      <c r="I148" s="70"/>
      <c r="J148" s="99">
        <v>32</v>
      </c>
      <c r="K148" s="91">
        <f t="shared" si="1"/>
        <v>200</v>
      </c>
      <c r="L148" s="71"/>
      <c r="M148" s="21"/>
    </row>
    <row r="149" spans="1:13" s="17" customFormat="1" ht="45" x14ac:dyDescent="0.25">
      <c r="A149" s="20"/>
      <c r="B149" s="68"/>
      <c r="C149" s="69"/>
      <c r="D149" s="69"/>
      <c r="E149" s="100" t="s">
        <v>147</v>
      </c>
      <c r="F149" s="90"/>
      <c r="G149" s="99">
        <v>6</v>
      </c>
      <c r="H149" s="99">
        <v>0</v>
      </c>
      <c r="I149" s="70"/>
      <c r="J149" s="99">
        <v>3</v>
      </c>
      <c r="K149" s="91">
        <f t="shared" si="1"/>
        <v>3</v>
      </c>
      <c r="L149" s="71"/>
      <c r="M149" s="21"/>
    </row>
    <row r="150" spans="1:13" s="17" customFormat="1" ht="45" x14ac:dyDescent="0.25">
      <c r="A150" s="20"/>
      <c r="B150" s="68"/>
      <c r="C150" s="69"/>
      <c r="D150" s="69"/>
      <c r="E150" s="100" t="s">
        <v>148</v>
      </c>
      <c r="F150" s="90"/>
      <c r="G150" s="99">
        <v>9</v>
      </c>
      <c r="H150" s="99">
        <v>0</v>
      </c>
      <c r="I150" s="70"/>
      <c r="J150" s="99"/>
      <c r="K150" s="91">
        <f t="shared" ref="K150:K213" si="2">SUM(G150+H150-J150)</f>
        <v>9</v>
      </c>
      <c r="L150" s="71"/>
      <c r="M150" s="21"/>
    </row>
    <row r="151" spans="1:13" s="17" customFormat="1" ht="45" x14ac:dyDescent="0.25">
      <c r="A151" s="20"/>
      <c r="B151" s="68"/>
      <c r="C151" s="69"/>
      <c r="D151" s="69"/>
      <c r="E151" s="100" t="s">
        <v>149</v>
      </c>
      <c r="F151" s="90"/>
      <c r="G151" s="99">
        <v>23</v>
      </c>
      <c r="H151" s="99">
        <v>0</v>
      </c>
      <c r="I151" s="70"/>
      <c r="J151" s="99"/>
      <c r="K151" s="91">
        <f t="shared" si="2"/>
        <v>23</v>
      </c>
      <c r="L151" s="71"/>
      <c r="M151" s="21"/>
    </row>
    <row r="152" spans="1:13" s="17" customFormat="1" ht="30" x14ac:dyDescent="0.25">
      <c r="A152" s="20"/>
      <c r="B152" s="68"/>
      <c r="C152" s="69"/>
      <c r="D152" s="69"/>
      <c r="E152" s="100" t="s">
        <v>150</v>
      </c>
      <c r="F152" s="90"/>
      <c r="G152" s="99">
        <v>94</v>
      </c>
      <c r="H152" s="99">
        <v>0</v>
      </c>
      <c r="I152" s="70"/>
      <c r="J152" s="99">
        <v>2</v>
      </c>
      <c r="K152" s="91">
        <f t="shared" si="2"/>
        <v>92</v>
      </c>
      <c r="L152" s="71"/>
      <c r="M152" s="21"/>
    </row>
    <row r="153" spans="1:13" s="17" customFormat="1" ht="30" x14ac:dyDescent="0.25">
      <c r="A153" s="20"/>
      <c r="B153" s="68"/>
      <c r="C153" s="69"/>
      <c r="D153" s="69"/>
      <c r="E153" s="100" t="s">
        <v>151</v>
      </c>
      <c r="F153" s="90"/>
      <c r="G153" s="99">
        <v>136</v>
      </c>
      <c r="H153" s="99">
        <v>0</v>
      </c>
      <c r="I153" s="70"/>
      <c r="J153" s="99">
        <v>0</v>
      </c>
      <c r="K153" s="91">
        <f t="shared" si="2"/>
        <v>136</v>
      </c>
      <c r="L153" s="71"/>
      <c r="M153" s="21"/>
    </row>
    <row r="154" spans="1:13" s="17" customFormat="1" ht="30" x14ac:dyDescent="0.25">
      <c r="A154" s="20"/>
      <c r="B154" s="68"/>
      <c r="C154" s="69"/>
      <c r="D154" s="69"/>
      <c r="E154" s="100" t="s">
        <v>152</v>
      </c>
      <c r="F154" s="90"/>
      <c r="G154" s="99">
        <v>155</v>
      </c>
      <c r="H154" s="99">
        <v>0</v>
      </c>
      <c r="I154" s="70"/>
      <c r="J154" s="99">
        <v>2</v>
      </c>
      <c r="K154" s="91">
        <f t="shared" si="2"/>
        <v>153</v>
      </c>
      <c r="L154" s="71"/>
      <c r="M154" s="21"/>
    </row>
    <row r="155" spans="1:13" s="17" customFormat="1" ht="30" x14ac:dyDescent="0.25">
      <c r="A155" s="20"/>
      <c r="B155" s="68"/>
      <c r="C155" s="69"/>
      <c r="D155" s="69"/>
      <c r="E155" s="100" t="s">
        <v>153</v>
      </c>
      <c r="F155" s="90"/>
      <c r="G155" s="99">
        <v>94</v>
      </c>
      <c r="H155" s="99">
        <v>0</v>
      </c>
      <c r="I155" s="70"/>
      <c r="J155" s="99">
        <v>0</v>
      </c>
      <c r="K155" s="91">
        <f t="shared" si="2"/>
        <v>94</v>
      </c>
      <c r="L155" s="71"/>
      <c r="M155" s="21"/>
    </row>
    <row r="156" spans="1:13" s="17" customFormat="1" ht="30" x14ac:dyDescent="0.25">
      <c r="A156" s="20"/>
      <c r="B156" s="68"/>
      <c r="C156" s="69"/>
      <c r="D156" s="69"/>
      <c r="E156" s="100" t="s">
        <v>154</v>
      </c>
      <c r="F156" s="90"/>
      <c r="G156" s="99">
        <v>1</v>
      </c>
      <c r="H156" s="99">
        <v>0</v>
      </c>
      <c r="I156" s="70"/>
      <c r="J156" s="99"/>
      <c r="K156" s="91">
        <f t="shared" si="2"/>
        <v>1</v>
      </c>
      <c r="L156" s="71"/>
      <c r="M156" s="21"/>
    </row>
    <row r="157" spans="1:13" s="17" customFormat="1" ht="45" x14ac:dyDescent="0.25">
      <c r="A157" s="20"/>
      <c r="B157" s="68"/>
      <c r="C157" s="69"/>
      <c r="D157" s="69"/>
      <c r="E157" s="100" t="s">
        <v>155</v>
      </c>
      <c r="F157" s="90"/>
      <c r="G157" s="99">
        <v>28</v>
      </c>
      <c r="H157" s="99">
        <v>0</v>
      </c>
      <c r="I157" s="70"/>
      <c r="J157" s="99"/>
      <c r="K157" s="91">
        <f t="shared" si="2"/>
        <v>28</v>
      </c>
      <c r="L157" s="71"/>
      <c r="M157" s="21"/>
    </row>
    <row r="158" spans="1:13" s="17" customFormat="1" ht="30" x14ac:dyDescent="0.25">
      <c r="A158" s="20"/>
      <c r="B158" s="68"/>
      <c r="C158" s="69"/>
      <c r="D158" s="69"/>
      <c r="E158" s="100" t="s">
        <v>156</v>
      </c>
      <c r="F158" s="90"/>
      <c r="G158" s="99">
        <v>14</v>
      </c>
      <c r="H158" s="99">
        <v>0</v>
      </c>
      <c r="I158" s="70"/>
      <c r="J158" s="99">
        <v>0</v>
      </c>
      <c r="K158" s="91">
        <f t="shared" si="2"/>
        <v>14</v>
      </c>
      <c r="L158" s="71"/>
      <c r="M158" s="21"/>
    </row>
    <row r="159" spans="1:13" s="17" customFormat="1" ht="45" x14ac:dyDescent="0.25">
      <c r="A159" s="20"/>
      <c r="B159" s="68"/>
      <c r="C159" s="69"/>
      <c r="D159" s="69"/>
      <c r="E159" s="100" t="s">
        <v>157</v>
      </c>
      <c r="F159" s="90"/>
      <c r="G159" s="99">
        <v>6</v>
      </c>
      <c r="H159" s="99">
        <v>0</v>
      </c>
      <c r="I159" s="70"/>
      <c r="J159" s="99"/>
      <c r="K159" s="91">
        <f t="shared" si="2"/>
        <v>6</v>
      </c>
      <c r="L159" s="71"/>
      <c r="M159" s="21"/>
    </row>
    <row r="160" spans="1:13" s="17" customFormat="1" ht="30" x14ac:dyDescent="0.25">
      <c r="A160" s="20"/>
      <c r="B160" s="68"/>
      <c r="C160" s="69"/>
      <c r="D160" s="69"/>
      <c r="E160" s="100" t="s">
        <v>158</v>
      </c>
      <c r="F160" s="90"/>
      <c r="G160" s="99">
        <v>50</v>
      </c>
      <c r="H160" s="99">
        <v>6</v>
      </c>
      <c r="I160" s="70"/>
      <c r="J160" s="99"/>
      <c r="K160" s="91">
        <f t="shared" si="2"/>
        <v>56</v>
      </c>
      <c r="L160" s="71"/>
      <c r="M160" s="21"/>
    </row>
    <row r="161" spans="1:13" s="17" customFormat="1" ht="30" x14ac:dyDescent="0.25">
      <c r="A161" s="20"/>
      <c r="B161" s="68"/>
      <c r="C161" s="69"/>
      <c r="D161" s="69"/>
      <c r="E161" s="100" t="s">
        <v>159</v>
      </c>
      <c r="F161" s="90"/>
      <c r="G161" s="99">
        <v>48</v>
      </c>
      <c r="H161" s="99">
        <v>15</v>
      </c>
      <c r="I161" s="70"/>
      <c r="J161" s="99">
        <v>0</v>
      </c>
      <c r="K161" s="91">
        <f t="shared" si="2"/>
        <v>63</v>
      </c>
      <c r="L161" s="71"/>
      <c r="M161" s="21"/>
    </row>
    <row r="162" spans="1:13" s="17" customFormat="1" ht="15.75" x14ac:dyDescent="0.25">
      <c r="A162" s="20"/>
      <c r="B162" s="68"/>
      <c r="C162" s="69"/>
      <c r="D162" s="69"/>
      <c r="E162" s="100" t="s">
        <v>160</v>
      </c>
      <c r="F162" s="90"/>
      <c r="G162" s="99">
        <v>9</v>
      </c>
      <c r="H162" s="99">
        <v>0</v>
      </c>
      <c r="I162" s="70"/>
      <c r="J162" s="99"/>
      <c r="K162" s="91">
        <f t="shared" si="2"/>
        <v>9</v>
      </c>
      <c r="L162" s="71"/>
      <c r="M162" s="21"/>
    </row>
    <row r="163" spans="1:13" s="17" customFormat="1" ht="45" x14ac:dyDescent="0.25">
      <c r="A163" s="20"/>
      <c r="B163" s="68"/>
      <c r="C163" s="69"/>
      <c r="D163" s="69"/>
      <c r="E163" s="100" t="s">
        <v>161</v>
      </c>
      <c r="F163" s="90"/>
      <c r="G163" s="99">
        <v>17</v>
      </c>
      <c r="H163" s="99">
        <v>0</v>
      </c>
      <c r="I163" s="70"/>
      <c r="J163" s="99"/>
      <c r="K163" s="91">
        <f t="shared" si="2"/>
        <v>17</v>
      </c>
      <c r="L163" s="71"/>
      <c r="M163" s="21"/>
    </row>
    <row r="164" spans="1:13" s="17" customFormat="1" ht="45" x14ac:dyDescent="0.25">
      <c r="A164" s="20"/>
      <c r="B164" s="68"/>
      <c r="C164" s="69"/>
      <c r="D164" s="69"/>
      <c r="E164" s="100" t="s">
        <v>162</v>
      </c>
      <c r="F164" s="90"/>
      <c r="G164" s="99">
        <v>23</v>
      </c>
      <c r="H164" s="99">
        <v>0</v>
      </c>
      <c r="I164" s="70"/>
      <c r="J164" s="99">
        <v>0</v>
      </c>
      <c r="K164" s="91">
        <f t="shared" si="2"/>
        <v>23</v>
      </c>
      <c r="L164" s="71"/>
      <c r="M164" s="21"/>
    </row>
    <row r="165" spans="1:13" s="17" customFormat="1" ht="45" x14ac:dyDescent="0.25">
      <c r="A165" s="20"/>
      <c r="B165" s="68"/>
      <c r="C165" s="69"/>
      <c r="D165" s="69"/>
      <c r="E165" s="100" t="s">
        <v>163</v>
      </c>
      <c r="F165" s="90"/>
      <c r="G165" s="99">
        <v>9</v>
      </c>
      <c r="H165" s="99">
        <v>0</v>
      </c>
      <c r="I165" s="70"/>
      <c r="J165" s="99"/>
      <c r="K165" s="91">
        <f t="shared" si="2"/>
        <v>9</v>
      </c>
      <c r="L165" s="71"/>
      <c r="M165" s="21"/>
    </row>
    <row r="166" spans="1:13" s="17" customFormat="1" ht="30" x14ac:dyDescent="0.25">
      <c r="A166" s="20"/>
      <c r="B166" s="68"/>
      <c r="C166" s="69"/>
      <c r="D166" s="69"/>
      <c r="E166" s="100" t="s">
        <v>164</v>
      </c>
      <c r="F166" s="90"/>
      <c r="G166" s="99">
        <v>166</v>
      </c>
      <c r="H166" s="99">
        <v>0</v>
      </c>
      <c r="I166" s="70"/>
      <c r="J166" s="99">
        <v>2</v>
      </c>
      <c r="K166" s="91">
        <f t="shared" si="2"/>
        <v>164</v>
      </c>
      <c r="L166" s="71"/>
      <c r="M166" s="21"/>
    </row>
    <row r="167" spans="1:13" s="17" customFormat="1" ht="30" x14ac:dyDescent="0.25">
      <c r="A167" s="20"/>
      <c r="B167" s="68"/>
      <c r="C167" s="69"/>
      <c r="D167" s="69"/>
      <c r="E167" s="100" t="s">
        <v>165</v>
      </c>
      <c r="F167" s="90"/>
      <c r="G167" s="99">
        <v>29</v>
      </c>
      <c r="H167" s="99">
        <v>0</v>
      </c>
      <c r="I167" s="70"/>
      <c r="J167" s="99"/>
      <c r="K167" s="91">
        <f t="shared" si="2"/>
        <v>29</v>
      </c>
      <c r="L167" s="71"/>
      <c r="M167" s="21"/>
    </row>
    <row r="168" spans="1:13" s="17" customFormat="1" ht="45" x14ac:dyDescent="0.25">
      <c r="A168" s="20"/>
      <c r="B168" s="68"/>
      <c r="C168" s="69"/>
      <c r="D168" s="69"/>
      <c r="E168" s="100" t="s">
        <v>166</v>
      </c>
      <c r="F168" s="90"/>
      <c r="G168" s="99">
        <v>194</v>
      </c>
      <c r="H168" s="99">
        <v>0</v>
      </c>
      <c r="I168" s="70"/>
      <c r="J168" s="99"/>
      <c r="K168" s="91">
        <f t="shared" si="2"/>
        <v>194</v>
      </c>
      <c r="L168" s="71"/>
      <c r="M168" s="21"/>
    </row>
    <row r="169" spans="1:13" s="17" customFormat="1" ht="45" x14ac:dyDescent="0.25">
      <c r="A169" s="20"/>
      <c r="B169" s="68"/>
      <c r="C169" s="69"/>
      <c r="D169" s="69"/>
      <c r="E169" s="100" t="s">
        <v>167</v>
      </c>
      <c r="F169" s="90"/>
      <c r="G169" s="99">
        <v>6</v>
      </c>
      <c r="H169" s="99">
        <v>0</v>
      </c>
      <c r="I169" s="70"/>
      <c r="J169" s="99">
        <v>1</v>
      </c>
      <c r="K169" s="91">
        <f t="shared" si="2"/>
        <v>5</v>
      </c>
      <c r="L169" s="71"/>
      <c r="M169" s="21"/>
    </row>
    <row r="170" spans="1:13" s="17" customFormat="1" ht="30" x14ac:dyDescent="0.25">
      <c r="A170" s="20"/>
      <c r="B170" s="68"/>
      <c r="C170" s="69"/>
      <c r="D170" s="69"/>
      <c r="E170" s="100" t="s">
        <v>168</v>
      </c>
      <c r="F170" s="90"/>
      <c r="G170" s="99">
        <v>43</v>
      </c>
      <c r="H170" s="99">
        <v>0</v>
      </c>
      <c r="I170" s="70"/>
      <c r="J170" s="99">
        <v>1</v>
      </c>
      <c r="K170" s="91">
        <f t="shared" si="2"/>
        <v>42</v>
      </c>
      <c r="L170" s="71"/>
      <c r="M170" s="21"/>
    </row>
    <row r="171" spans="1:13" s="17" customFormat="1" ht="45" x14ac:dyDescent="0.25">
      <c r="A171" s="20"/>
      <c r="B171" s="68"/>
      <c r="C171" s="69"/>
      <c r="D171" s="69"/>
      <c r="E171" s="100" t="s">
        <v>169</v>
      </c>
      <c r="F171" s="90"/>
      <c r="G171" s="99">
        <v>27</v>
      </c>
      <c r="H171" s="99">
        <v>0</v>
      </c>
      <c r="I171" s="70"/>
      <c r="J171" s="99"/>
      <c r="K171" s="91">
        <f t="shared" si="2"/>
        <v>27</v>
      </c>
      <c r="L171" s="71"/>
      <c r="M171" s="21"/>
    </row>
    <row r="172" spans="1:13" s="17" customFormat="1" ht="45" x14ac:dyDescent="0.25">
      <c r="A172" s="20"/>
      <c r="B172" s="68"/>
      <c r="C172" s="69"/>
      <c r="D172" s="69"/>
      <c r="E172" s="100" t="s">
        <v>170</v>
      </c>
      <c r="F172" s="90"/>
      <c r="G172" s="99">
        <v>13</v>
      </c>
      <c r="H172" s="99">
        <v>0</v>
      </c>
      <c r="I172" s="70"/>
      <c r="J172" s="99"/>
      <c r="K172" s="91">
        <f t="shared" si="2"/>
        <v>13</v>
      </c>
      <c r="L172" s="71"/>
      <c r="M172" s="21"/>
    </row>
    <row r="173" spans="1:13" s="17" customFormat="1" ht="45" x14ac:dyDescent="0.25">
      <c r="A173" s="20"/>
      <c r="B173" s="68"/>
      <c r="C173" s="69"/>
      <c r="D173" s="69"/>
      <c r="E173" s="100" t="s">
        <v>171</v>
      </c>
      <c r="F173" s="90"/>
      <c r="G173" s="99">
        <v>2</v>
      </c>
      <c r="H173" s="99">
        <v>0</v>
      </c>
      <c r="I173" s="70"/>
      <c r="J173" s="99"/>
      <c r="K173" s="91">
        <f t="shared" si="2"/>
        <v>2</v>
      </c>
      <c r="L173" s="71"/>
      <c r="M173" s="21"/>
    </row>
    <row r="174" spans="1:13" s="17" customFormat="1" ht="30" x14ac:dyDescent="0.25">
      <c r="A174" s="20"/>
      <c r="B174" s="68"/>
      <c r="C174" s="69"/>
      <c r="D174" s="69"/>
      <c r="E174" s="100" t="s">
        <v>172</v>
      </c>
      <c r="F174" s="90"/>
      <c r="G174" s="99">
        <v>41</v>
      </c>
      <c r="H174" s="99">
        <v>0</v>
      </c>
      <c r="I174" s="70"/>
      <c r="J174" s="99"/>
      <c r="K174" s="91">
        <f t="shared" si="2"/>
        <v>41</v>
      </c>
      <c r="L174" s="71"/>
      <c r="M174" s="21"/>
    </row>
    <row r="175" spans="1:13" s="17" customFormat="1" ht="30" x14ac:dyDescent="0.25">
      <c r="A175" s="20"/>
      <c r="B175" s="68"/>
      <c r="C175" s="69"/>
      <c r="D175" s="69"/>
      <c r="E175" s="100" t="s">
        <v>173</v>
      </c>
      <c r="F175" s="90"/>
      <c r="G175" s="99">
        <v>37</v>
      </c>
      <c r="H175" s="99">
        <v>0</v>
      </c>
      <c r="I175" s="70"/>
      <c r="J175" s="99"/>
      <c r="K175" s="91">
        <f t="shared" si="2"/>
        <v>37</v>
      </c>
      <c r="L175" s="71"/>
      <c r="M175" s="21"/>
    </row>
    <row r="176" spans="1:13" s="17" customFormat="1" ht="30" x14ac:dyDescent="0.25">
      <c r="A176" s="20"/>
      <c r="B176" s="68"/>
      <c r="C176" s="69"/>
      <c r="D176" s="69"/>
      <c r="E176" s="100" t="s">
        <v>174</v>
      </c>
      <c r="F176" s="90"/>
      <c r="G176" s="99">
        <v>36</v>
      </c>
      <c r="H176" s="99">
        <v>0</v>
      </c>
      <c r="I176" s="70"/>
      <c r="J176" s="99">
        <v>1</v>
      </c>
      <c r="K176" s="91">
        <f t="shared" si="2"/>
        <v>35</v>
      </c>
      <c r="L176" s="71"/>
      <c r="M176" s="21"/>
    </row>
    <row r="177" spans="1:13" s="17" customFormat="1" ht="45" x14ac:dyDescent="0.25">
      <c r="A177" s="20"/>
      <c r="B177" s="68"/>
      <c r="C177" s="69"/>
      <c r="D177" s="69"/>
      <c r="E177" s="100" t="s">
        <v>175</v>
      </c>
      <c r="F177" s="90"/>
      <c r="G177" s="99">
        <v>16</v>
      </c>
      <c r="H177" s="99">
        <v>0</v>
      </c>
      <c r="I177" s="70"/>
      <c r="J177" s="99"/>
      <c r="K177" s="91">
        <f t="shared" si="2"/>
        <v>16</v>
      </c>
      <c r="L177" s="71"/>
      <c r="M177" s="21"/>
    </row>
    <row r="178" spans="1:13" s="17" customFormat="1" ht="45" x14ac:dyDescent="0.25">
      <c r="A178" s="20"/>
      <c r="B178" s="68"/>
      <c r="C178" s="69"/>
      <c r="D178" s="69"/>
      <c r="E178" s="100" t="s">
        <v>398</v>
      </c>
      <c r="F178" s="90"/>
      <c r="G178" s="99">
        <v>36</v>
      </c>
      <c r="H178" s="99">
        <v>0</v>
      </c>
      <c r="I178" s="70"/>
      <c r="J178" s="99"/>
      <c r="K178" s="91">
        <f t="shared" si="2"/>
        <v>36</v>
      </c>
      <c r="L178" s="71"/>
      <c r="M178" s="21"/>
    </row>
    <row r="179" spans="1:13" s="17" customFormat="1" ht="60" x14ac:dyDescent="0.25">
      <c r="A179" s="20"/>
      <c r="B179" s="68"/>
      <c r="C179" s="69"/>
      <c r="D179" s="69"/>
      <c r="E179" s="100" t="s">
        <v>176</v>
      </c>
      <c r="F179" s="90"/>
      <c r="G179" s="99">
        <v>1</v>
      </c>
      <c r="H179" s="99">
        <v>0</v>
      </c>
      <c r="I179" s="70"/>
      <c r="J179" s="99"/>
      <c r="K179" s="91">
        <f t="shared" si="2"/>
        <v>1</v>
      </c>
      <c r="L179" s="71"/>
      <c r="M179" s="21"/>
    </row>
    <row r="180" spans="1:13" s="17" customFormat="1" ht="60" x14ac:dyDescent="0.25">
      <c r="A180" s="20"/>
      <c r="B180" s="68"/>
      <c r="C180" s="69"/>
      <c r="D180" s="69"/>
      <c r="E180" s="100" t="s">
        <v>177</v>
      </c>
      <c r="F180" s="90"/>
      <c r="G180" s="99">
        <v>49</v>
      </c>
      <c r="H180" s="99">
        <v>0</v>
      </c>
      <c r="I180" s="70"/>
      <c r="J180" s="99">
        <v>3</v>
      </c>
      <c r="K180" s="91">
        <f t="shared" si="2"/>
        <v>46</v>
      </c>
      <c r="L180" s="71"/>
      <c r="M180" s="21"/>
    </row>
    <row r="181" spans="1:13" s="17" customFormat="1" ht="30" x14ac:dyDescent="0.25">
      <c r="A181" s="20"/>
      <c r="B181" s="68"/>
      <c r="C181" s="69"/>
      <c r="D181" s="69"/>
      <c r="E181" s="100" t="s">
        <v>178</v>
      </c>
      <c r="F181" s="93"/>
      <c r="G181" s="99">
        <v>64</v>
      </c>
      <c r="H181" s="99">
        <v>0</v>
      </c>
      <c r="I181" s="70"/>
      <c r="J181" s="99"/>
      <c r="K181" s="91">
        <f t="shared" si="2"/>
        <v>64</v>
      </c>
      <c r="L181" s="71"/>
      <c r="M181" s="21"/>
    </row>
    <row r="182" spans="1:13" s="17" customFormat="1" ht="45" x14ac:dyDescent="0.25">
      <c r="A182" s="20"/>
      <c r="B182" s="68"/>
      <c r="C182" s="69"/>
      <c r="D182" s="69"/>
      <c r="E182" s="100" t="s">
        <v>179</v>
      </c>
      <c r="F182" s="90"/>
      <c r="G182" s="99">
        <v>7</v>
      </c>
      <c r="H182" s="99">
        <v>0</v>
      </c>
      <c r="I182" s="70"/>
      <c r="J182" s="99"/>
      <c r="K182" s="91">
        <f t="shared" si="2"/>
        <v>7</v>
      </c>
      <c r="L182" s="71"/>
      <c r="M182" s="21"/>
    </row>
    <row r="183" spans="1:13" s="17" customFormat="1" ht="45" x14ac:dyDescent="0.25">
      <c r="A183" s="20"/>
      <c r="B183" s="68"/>
      <c r="C183" s="69"/>
      <c r="D183" s="69"/>
      <c r="E183" s="100" t="s">
        <v>180</v>
      </c>
      <c r="F183" s="90"/>
      <c r="G183" s="99">
        <v>21</v>
      </c>
      <c r="H183" s="99">
        <v>0</v>
      </c>
      <c r="I183" s="70"/>
      <c r="J183" s="99"/>
      <c r="K183" s="91">
        <f t="shared" si="2"/>
        <v>21</v>
      </c>
      <c r="L183" s="71"/>
      <c r="M183" s="21"/>
    </row>
    <row r="184" spans="1:13" s="17" customFormat="1" ht="75" x14ac:dyDescent="0.25">
      <c r="A184" s="20"/>
      <c r="B184" s="68"/>
      <c r="C184" s="69"/>
      <c r="D184" s="69"/>
      <c r="E184" s="100" t="s">
        <v>181</v>
      </c>
      <c r="F184" s="90"/>
      <c r="G184" s="99">
        <v>70</v>
      </c>
      <c r="H184" s="99">
        <v>0</v>
      </c>
      <c r="I184" s="70"/>
      <c r="J184" s="99"/>
      <c r="K184" s="91">
        <f t="shared" si="2"/>
        <v>70</v>
      </c>
      <c r="L184" s="71"/>
      <c r="M184" s="21"/>
    </row>
    <row r="185" spans="1:13" s="17" customFormat="1" ht="60" x14ac:dyDescent="0.25">
      <c r="A185" s="20"/>
      <c r="B185" s="68"/>
      <c r="C185" s="69"/>
      <c r="D185" s="69"/>
      <c r="E185" s="100" t="s">
        <v>182</v>
      </c>
      <c r="F185" s="90"/>
      <c r="G185" s="99">
        <v>7</v>
      </c>
      <c r="H185" s="99">
        <v>0</v>
      </c>
      <c r="I185" s="70"/>
      <c r="J185" s="99">
        <v>0</v>
      </c>
      <c r="K185" s="91">
        <f t="shared" si="2"/>
        <v>7</v>
      </c>
      <c r="L185" s="71"/>
      <c r="M185" s="21"/>
    </row>
    <row r="186" spans="1:13" s="17" customFormat="1" ht="75" x14ac:dyDescent="0.25">
      <c r="A186" s="20"/>
      <c r="B186" s="68"/>
      <c r="C186" s="69"/>
      <c r="D186" s="69"/>
      <c r="E186" s="100" t="s">
        <v>183</v>
      </c>
      <c r="F186" s="90"/>
      <c r="G186" s="99">
        <v>1</v>
      </c>
      <c r="H186" s="99">
        <v>0</v>
      </c>
      <c r="I186" s="70"/>
      <c r="J186" s="99"/>
      <c r="K186" s="91">
        <f t="shared" si="2"/>
        <v>1</v>
      </c>
      <c r="L186" s="71"/>
      <c r="M186" s="21"/>
    </row>
    <row r="187" spans="1:13" s="17" customFormat="1" ht="30" x14ac:dyDescent="0.25">
      <c r="A187" s="20"/>
      <c r="B187" s="68"/>
      <c r="C187" s="69"/>
      <c r="D187" s="69"/>
      <c r="E187" s="100" t="s">
        <v>184</v>
      </c>
      <c r="F187" s="90"/>
      <c r="G187" s="99">
        <v>104</v>
      </c>
      <c r="H187" s="99">
        <v>20</v>
      </c>
      <c r="I187" s="70"/>
      <c r="J187" s="99">
        <v>4</v>
      </c>
      <c r="K187" s="91">
        <f t="shared" si="2"/>
        <v>120</v>
      </c>
      <c r="L187" s="71"/>
      <c r="M187" s="21"/>
    </row>
    <row r="188" spans="1:13" s="17" customFormat="1" ht="45" x14ac:dyDescent="0.25">
      <c r="A188" s="20"/>
      <c r="B188" s="68"/>
      <c r="C188" s="69"/>
      <c r="D188" s="69"/>
      <c r="E188" s="100" t="s">
        <v>185</v>
      </c>
      <c r="F188" s="90"/>
      <c r="G188" s="99">
        <v>1135</v>
      </c>
      <c r="H188" s="99">
        <v>0</v>
      </c>
      <c r="I188" s="70"/>
      <c r="J188" s="99"/>
      <c r="K188" s="91">
        <f t="shared" si="2"/>
        <v>1135</v>
      </c>
      <c r="L188" s="71"/>
      <c r="M188" s="21"/>
    </row>
    <row r="189" spans="1:13" s="17" customFormat="1" ht="30" x14ac:dyDescent="0.25">
      <c r="A189" s="20"/>
      <c r="B189" s="68"/>
      <c r="C189" s="69"/>
      <c r="D189" s="69"/>
      <c r="E189" s="100" t="s">
        <v>186</v>
      </c>
      <c r="F189" s="90"/>
      <c r="G189" s="99">
        <v>300</v>
      </c>
      <c r="H189" s="99">
        <v>162</v>
      </c>
      <c r="I189" s="70"/>
      <c r="J189" s="99">
        <v>32</v>
      </c>
      <c r="K189" s="91">
        <f t="shared" si="2"/>
        <v>430</v>
      </c>
      <c r="L189" s="71"/>
      <c r="M189" s="21"/>
    </row>
    <row r="190" spans="1:13" s="17" customFormat="1" ht="15.75" x14ac:dyDescent="0.25">
      <c r="A190" s="20"/>
      <c r="B190" s="68"/>
      <c r="C190" s="69"/>
      <c r="D190" s="69"/>
      <c r="E190" s="100" t="s">
        <v>187</v>
      </c>
      <c r="F190" s="90"/>
      <c r="G190" s="99">
        <v>18</v>
      </c>
      <c r="H190" s="99">
        <v>0</v>
      </c>
      <c r="I190" s="70"/>
      <c r="J190" s="99">
        <v>0</v>
      </c>
      <c r="K190" s="91">
        <f t="shared" si="2"/>
        <v>18</v>
      </c>
      <c r="L190" s="71"/>
      <c r="M190" s="21"/>
    </row>
    <row r="191" spans="1:13" s="17" customFormat="1" ht="30" x14ac:dyDescent="0.25">
      <c r="A191" s="20"/>
      <c r="B191" s="68"/>
      <c r="C191" s="69"/>
      <c r="D191" s="69"/>
      <c r="E191" s="100" t="s">
        <v>188</v>
      </c>
      <c r="F191" s="90"/>
      <c r="G191" s="99">
        <v>39</v>
      </c>
      <c r="H191" s="99">
        <v>0</v>
      </c>
      <c r="I191" s="70"/>
      <c r="J191" s="99">
        <v>1</v>
      </c>
      <c r="K191" s="91">
        <f t="shared" si="2"/>
        <v>38</v>
      </c>
      <c r="L191" s="71"/>
      <c r="M191" s="21"/>
    </row>
    <row r="192" spans="1:13" s="17" customFormat="1" ht="30" x14ac:dyDescent="0.25">
      <c r="A192" s="20"/>
      <c r="B192" s="68"/>
      <c r="C192" s="69"/>
      <c r="D192" s="69"/>
      <c r="E192" s="100" t="s">
        <v>189</v>
      </c>
      <c r="F192" s="90"/>
      <c r="G192" s="99">
        <v>76</v>
      </c>
      <c r="H192" s="99">
        <v>0</v>
      </c>
      <c r="I192" s="70"/>
      <c r="J192" s="99">
        <v>12</v>
      </c>
      <c r="K192" s="91">
        <f t="shared" si="2"/>
        <v>64</v>
      </c>
      <c r="L192" s="71"/>
      <c r="M192" s="21"/>
    </row>
    <row r="193" spans="1:13" s="17" customFormat="1" ht="30" x14ac:dyDescent="0.25">
      <c r="A193" s="20"/>
      <c r="B193" s="68"/>
      <c r="C193" s="69"/>
      <c r="D193" s="69"/>
      <c r="E193" s="100" t="s">
        <v>190</v>
      </c>
      <c r="F193" s="90"/>
      <c r="G193" s="99">
        <v>19</v>
      </c>
      <c r="H193" s="99">
        <v>0</v>
      </c>
      <c r="I193" s="70"/>
      <c r="J193" s="99">
        <v>2</v>
      </c>
      <c r="K193" s="91">
        <f t="shared" si="2"/>
        <v>17</v>
      </c>
      <c r="L193" s="71"/>
      <c r="M193" s="21"/>
    </row>
    <row r="194" spans="1:13" s="17" customFormat="1" ht="45" x14ac:dyDescent="0.25">
      <c r="A194" s="20"/>
      <c r="B194" s="68"/>
      <c r="C194" s="69"/>
      <c r="D194" s="69"/>
      <c r="E194" s="100" t="s">
        <v>191</v>
      </c>
      <c r="F194" s="90"/>
      <c r="G194" s="99">
        <v>49</v>
      </c>
      <c r="H194" s="99">
        <v>0</v>
      </c>
      <c r="I194" s="70"/>
      <c r="J194" s="99"/>
      <c r="K194" s="91">
        <f t="shared" si="2"/>
        <v>49</v>
      </c>
      <c r="L194" s="71"/>
      <c r="M194" s="21"/>
    </row>
    <row r="195" spans="1:13" s="17" customFormat="1" ht="45" x14ac:dyDescent="0.25">
      <c r="A195" s="20"/>
      <c r="B195" s="68"/>
      <c r="C195" s="69"/>
      <c r="D195" s="69"/>
      <c r="E195" s="100" t="s">
        <v>192</v>
      </c>
      <c r="F195" s="94"/>
      <c r="G195" s="99">
        <v>49</v>
      </c>
      <c r="H195" s="99">
        <v>0</v>
      </c>
      <c r="I195" s="70"/>
      <c r="J195" s="99"/>
      <c r="K195" s="91">
        <f t="shared" si="2"/>
        <v>49</v>
      </c>
      <c r="L195" s="71"/>
      <c r="M195" s="21"/>
    </row>
    <row r="196" spans="1:13" s="17" customFormat="1" ht="45" x14ac:dyDescent="0.25">
      <c r="A196" s="20"/>
      <c r="B196" s="68"/>
      <c r="C196" s="69"/>
      <c r="D196" s="69"/>
      <c r="E196" s="100" t="s">
        <v>193</v>
      </c>
      <c r="F196" s="94"/>
      <c r="G196" s="99">
        <v>10</v>
      </c>
      <c r="H196" s="99">
        <v>0</v>
      </c>
      <c r="I196" s="70"/>
      <c r="J196" s="99"/>
      <c r="K196" s="91">
        <f t="shared" si="2"/>
        <v>10</v>
      </c>
      <c r="L196" s="71"/>
      <c r="M196" s="21"/>
    </row>
    <row r="197" spans="1:13" s="17" customFormat="1" ht="45" x14ac:dyDescent="0.25">
      <c r="A197" s="20"/>
      <c r="B197" s="68"/>
      <c r="C197" s="69"/>
      <c r="D197" s="69"/>
      <c r="E197" s="100" t="s">
        <v>194</v>
      </c>
      <c r="F197" s="94"/>
      <c r="G197" s="99">
        <v>2</v>
      </c>
      <c r="H197" s="99">
        <v>0</v>
      </c>
      <c r="I197" s="70"/>
      <c r="J197" s="99"/>
      <c r="K197" s="91">
        <f t="shared" si="2"/>
        <v>2</v>
      </c>
      <c r="L197" s="71"/>
      <c r="M197" s="21"/>
    </row>
    <row r="198" spans="1:13" s="17" customFormat="1" ht="60" x14ac:dyDescent="0.25">
      <c r="A198" s="20"/>
      <c r="B198" s="68"/>
      <c r="C198" s="69"/>
      <c r="D198" s="69"/>
      <c r="E198" s="100" t="s">
        <v>195</v>
      </c>
      <c r="F198" s="94"/>
      <c r="G198" s="99">
        <v>6</v>
      </c>
      <c r="H198" s="99">
        <v>0</v>
      </c>
      <c r="I198" s="70"/>
      <c r="J198" s="99"/>
      <c r="K198" s="91">
        <f t="shared" si="2"/>
        <v>6</v>
      </c>
      <c r="L198" s="71"/>
      <c r="M198" s="21"/>
    </row>
    <row r="199" spans="1:13" s="17" customFormat="1" ht="60" x14ac:dyDescent="0.25">
      <c r="A199" s="20"/>
      <c r="B199" s="68"/>
      <c r="C199" s="69"/>
      <c r="D199" s="69"/>
      <c r="E199" s="100" t="s">
        <v>196</v>
      </c>
      <c r="F199" s="94"/>
      <c r="G199" s="99">
        <v>111</v>
      </c>
      <c r="H199" s="99">
        <v>0</v>
      </c>
      <c r="I199" s="70"/>
      <c r="J199" s="99">
        <v>5</v>
      </c>
      <c r="K199" s="91">
        <f t="shared" si="2"/>
        <v>106</v>
      </c>
      <c r="L199" s="71"/>
      <c r="M199" s="21"/>
    </row>
    <row r="200" spans="1:13" s="17" customFormat="1" ht="45" x14ac:dyDescent="0.25">
      <c r="A200" s="20"/>
      <c r="B200" s="68"/>
      <c r="C200" s="69"/>
      <c r="D200" s="69"/>
      <c r="E200" s="100" t="s">
        <v>197</v>
      </c>
      <c r="F200" s="94"/>
      <c r="G200" s="99">
        <v>45</v>
      </c>
      <c r="H200" s="99">
        <v>0</v>
      </c>
      <c r="I200" s="70"/>
      <c r="J200" s="99">
        <v>5</v>
      </c>
      <c r="K200" s="91">
        <f t="shared" si="2"/>
        <v>40</v>
      </c>
      <c r="L200" s="71"/>
      <c r="M200" s="21"/>
    </row>
    <row r="201" spans="1:13" s="17" customFormat="1" ht="45" x14ac:dyDescent="0.25">
      <c r="A201" s="20"/>
      <c r="B201" s="68"/>
      <c r="C201" s="69"/>
      <c r="D201" s="69"/>
      <c r="E201" s="100" t="s">
        <v>198</v>
      </c>
      <c r="F201" s="94"/>
      <c r="G201" s="99">
        <v>34</v>
      </c>
      <c r="H201" s="99">
        <v>0</v>
      </c>
      <c r="I201" s="70"/>
      <c r="J201" s="99">
        <v>0</v>
      </c>
      <c r="K201" s="91">
        <f t="shared" si="2"/>
        <v>34</v>
      </c>
      <c r="L201" s="71"/>
      <c r="M201" s="21"/>
    </row>
    <row r="202" spans="1:13" s="17" customFormat="1" ht="30" x14ac:dyDescent="0.25">
      <c r="A202" s="20"/>
      <c r="B202" s="68"/>
      <c r="C202" s="69"/>
      <c r="D202" s="69"/>
      <c r="E202" s="100" t="s">
        <v>199</v>
      </c>
      <c r="F202" s="94"/>
      <c r="G202" s="99">
        <v>59</v>
      </c>
      <c r="H202" s="99">
        <v>0</v>
      </c>
      <c r="I202" s="70"/>
      <c r="J202" s="99">
        <v>0</v>
      </c>
      <c r="K202" s="91">
        <f t="shared" si="2"/>
        <v>59</v>
      </c>
      <c r="L202" s="71"/>
      <c r="M202" s="21"/>
    </row>
    <row r="203" spans="1:13" s="17" customFormat="1" ht="60" x14ac:dyDescent="0.25">
      <c r="A203" s="20"/>
      <c r="B203" s="68"/>
      <c r="C203" s="69"/>
      <c r="D203" s="69"/>
      <c r="E203" s="100" t="s">
        <v>200</v>
      </c>
      <c r="F203" s="94"/>
      <c r="G203" s="99">
        <v>46</v>
      </c>
      <c r="H203" s="99">
        <v>0</v>
      </c>
      <c r="I203" s="70"/>
      <c r="J203" s="99"/>
      <c r="K203" s="91">
        <f t="shared" si="2"/>
        <v>46</v>
      </c>
      <c r="L203" s="71"/>
      <c r="M203" s="21"/>
    </row>
    <row r="204" spans="1:13" s="17" customFormat="1" ht="30" x14ac:dyDescent="0.25">
      <c r="A204" s="20"/>
      <c r="B204" s="68"/>
      <c r="C204" s="69"/>
      <c r="D204" s="69"/>
      <c r="E204" s="100" t="s">
        <v>201</v>
      </c>
      <c r="F204" s="95"/>
      <c r="G204" s="99">
        <v>100</v>
      </c>
      <c r="H204" s="99">
        <v>0</v>
      </c>
      <c r="I204" s="70"/>
      <c r="J204" s="99"/>
      <c r="K204" s="91">
        <f t="shared" si="2"/>
        <v>100</v>
      </c>
      <c r="L204" s="71"/>
      <c r="M204" s="21"/>
    </row>
    <row r="205" spans="1:13" s="17" customFormat="1" ht="45" x14ac:dyDescent="0.25">
      <c r="A205" s="20"/>
      <c r="B205" s="68"/>
      <c r="C205" s="69"/>
      <c r="D205" s="69"/>
      <c r="E205" s="100" t="s">
        <v>202</v>
      </c>
      <c r="F205" s="94"/>
      <c r="G205" s="99">
        <v>16</v>
      </c>
      <c r="H205" s="99">
        <v>0</v>
      </c>
      <c r="I205" s="70"/>
      <c r="J205" s="99"/>
      <c r="K205" s="91">
        <f t="shared" si="2"/>
        <v>16</v>
      </c>
      <c r="L205" s="71"/>
      <c r="M205" s="21"/>
    </row>
    <row r="206" spans="1:13" s="17" customFormat="1" ht="45" x14ac:dyDescent="0.25">
      <c r="A206" s="20"/>
      <c r="B206" s="68"/>
      <c r="C206" s="69"/>
      <c r="D206" s="69"/>
      <c r="E206" s="100" t="s">
        <v>203</v>
      </c>
      <c r="F206" s="94"/>
      <c r="G206" s="99">
        <v>30</v>
      </c>
      <c r="H206" s="99">
        <v>0</v>
      </c>
      <c r="I206" s="70"/>
      <c r="J206" s="99"/>
      <c r="K206" s="91">
        <f t="shared" si="2"/>
        <v>30</v>
      </c>
      <c r="L206" s="71"/>
      <c r="M206" s="21"/>
    </row>
    <row r="207" spans="1:13" s="17" customFormat="1" ht="30" x14ac:dyDescent="0.25">
      <c r="A207" s="20"/>
      <c r="B207" s="68"/>
      <c r="C207" s="69"/>
      <c r="D207" s="69"/>
      <c r="E207" s="100" t="s">
        <v>204</v>
      </c>
      <c r="F207" s="94"/>
      <c r="G207" s="99">
        <v>34</v>
      </c>
      <c r="H207" s="99">
        <v>0</v>
      </c>
      <c r="I207" s="70"/>
      <c r="J207" s="99">
        <v>1</v>
      </c>
      <c r="K207" s="91">
        <f t="shared" si="2"/>
        <v>33</v>
      </c>
      <c r="L207" s="71"/>
      <c r="M207" s="21"/>
    </row>
    <row r="208" spans="1:13" s="17" customFormat="1" ht="30" x14ac:dyDescent="0.25">
      <c r="A208" s="20"/>
      <c r="B208" s="68"/>
      <c r="C208" s="69"/>
      <c r="D208" s="69"/>
      <c r="E208" s="100" t="s">
        <v>205</v>
      </c>
      <c r="F208" s="94"/>
      <c r="G208" s="99">
        <v>22</v>
      </c>
      <c r="H208" s="99">
        <v>0</v>
      </c>
      <c r="I208" s="70"/>
      <c r="J208" s="99">
        <v>0</v>
      </c>
      <c r="K208" s="91">
        <f t="shared" si="2"/>
        <v>22</v>
      </c>
      <c r="L208" s="71"/>
      <c r="M208" s="21"/>
    </row>
    <row r="209" spans="1:13" s="17" customFormat="1" ht="30" x14ac:dyDescent="0.25">
      <c r="A209" s="20"/>
      <c r="B209" s="68"/>
      <c r="C209" s="69"/>
      <c r="D209" s="69"/>
      <c r="E209" s="100" t="s">
        <v>206</v>
      </c>
      <c r="F209" s="94"/>
      <c r="G209" s="99">
        <v>16</v>
      </c>
      <c r="H209" s="99">
        <v>0</v>
      </c>
      <c r="I209" s="70"/>
      <c r="J209" s="99">
        <v>0</v>
      </c>
      <c r="K209" s="91">
        <f t="shared" si="2"/>
        <v>16</v>
      </c>
      <c r="L209" s="71"/>
      <c r="M209" s="21"/>
    </row>
    <row r="210" spans="1:13" s="17" customFormat="1" ht="30" x14ac:dyDescent="0.25">
      <c r="A210" s="20"/>
      <c r="B210" s="68"/>
      <c r="C210" s="69"/>
      <c r="D210" s="69"/>
      <c r="E210" s="100" t="s">
        <v>207</v>
      </c>
      <c r="F210" s="94"/>
      <c r="G210" s="99">
        <v>271</v>
      </c>
      <c r="H210" s="99">
        <v>0</v>
      </c>
      <c r="I210" s="70"/>
      <c r="J210" s="99"/>
      <c r="K210" s="91">
        <f t="shared" si="2"/>
        <v>271</v>
      </c>
      <c r="L210" s="71"/>
      <c r="M210" s="21"/>
    </row>
    <row r="211" spans="1:13" s="17" customFormat="1" ht="45" x14ac:dyDescent="0.25">
      <c r="A211" s="20"/>
      <c r="B211" s="68"/>
      <c r="C211" s="69"/>
      <c r="D211" s="69"/>
      <c r="E211" s="100" t="s">
        <v>208</v>
      </c>
      <c r="F211" s="94"/>
      <c r="G211" s="99">
        <v>4</v>
      </c>
      <c r="H211" s="99">
        <v>0</v>
      </c>
      <c r="I211" s="70"/>
      <c r="J211" s="99"/>
      <c r="K211" s="91">
        <f t="shared" si="2"/>
        <v>4</v>
      </c>
      <c r="L211" s="71"/>
      <c r="M211" s="21"/>
    </row>
    <row r="212" spans="1:13" s="17" customFormat="1" ht="60" x14ac:dyDescent="0.25">
      <c r="A212" s="20"/>
      <c r="B212" s="68"/>
      <c r="C212" s="69"/>
      <c r="D212" s="69"/>
      <c r="E212" s="100" t="s">
        <v>209</v>
      </c>
      <c r="F212" s="94"/>
      <c r="G212" s="99">
        <v>37</v>
      </c>
      <c r="H212" s="99">
        <v>0</v>
      </c>
      <c r="I212" s="70"/>
      <c r="J212" s="99">
        <v>2</v>
      </c>
      <c r="K212" s="91">
        <f t="shared" si="2"/>
        <v>35</v>
      </c>
      <c r="L212" s="71"/>
      <c r="M212" s="21"/>
    </row>
    <row r="213" spans="1:13" s="17" customFormat="1" ht="30" x14ac:dyDescent="0.25">
      <c r="A213" s="20"/>
      <c r="B213" s="68"/>
      <c r="C213" s="69"/>
      <c r="D213" s="69"/>
      <c r="E213" s="100" t="s">
        <v>210</v>
      </c>
      <c r="F213" s="94"/>
      <c r="G213" s="99">
        <v>50</v>
      </c>
      <c r="H213" s="99">
        <v>0</v>
      </c>
      <c r="I213" s="70"/>
      <c r="J213" s="99"/>
      <c r="K213" s="91">
        <f t="shared" si="2"/>
        <v>50</v>
      </c>
      <c r="L213" s="71"/>
      <c r="M213" s="21"/>
    </row>
    <row r="214" spans="1:13" s="17" customFormat="1" ht="60" x14ac:dyDescent="0.25">
      <c r="A214" s="20"/>
      <c r="B214" s="68"/>
      <c r="C214" s="69"/>
      <c r="D214" s="69"/>
      <c r="E214" s="100" t="s">
        <v>211</v>
      </c>
      <c r="F214" s="94"/>
      <c r="G214" s="99">
        <v>118</v>
      </c>
      <c r="H214" s="99">
        <v>0</v>
      </c>
      <c r="I214" s="70"/>
      <c r="J214" s="99">
        <v>2</v>
      </c>
      <c r="K214" s="91">
        <f t="shared" ref="K214:K277" si="3">SUM(G214+H214-J214)</f>
        <v>116</v>
      </c>
      <c r="L214" s="71"/>
      <c r="M214" s="21"/>
    </row>
    <row r="215" spans="1:13" s="17" customFormat="1" ht="45" x14ac:dyDescent="0.25">
      <c r="A215" s="20"/>
      <c r="B215" s="68"/>
      <c r="C215" s="69"/>
      <c r="D215" s="69"/>
      <c r="E215" s="100" t="s">
        <v>212</v>
      </c>
      <c r="F215" s="94"/>
      <c r="G215" s="99">
        <v>152</v>
      </c>
      <c r="H215" s="99">
        <v>0</v>
      </c>
      <c r="I215" s="70"/>
      <c r="J215" s="99"/>
      <c r="K215" s="91">
        <f t="shared" si="3"/>
        <v>152</v>
      </c>
      <c r="L215" s="71"/>
      <c r="M215" s="21"/>
    </row>
    <row r="216" spans="1:13" s="17" customFormat="1" ht="30" x14ac:dyDescent="0.25">
      <c r="A216" s="20"/>
      <c r="B216" s="68"/>
      <c r="C216" s="69"/>
      <c r="D216" s="69"/>
      <c r="E216" s="100" t="s">
        <v>213</v>
      </c>
      <c r="F216" s="96"/>
      <c r="G216" s="99">
        <v>14</v>
      </c>
      <c r="H216" s="99">
        <v>0</v>
      </c>
      <c r="I216" s="70"/>
      <c r="J216" s="99"/>
      <c r="K216" s="91">
        <f t="shared" si="3"/>
        <v>14</v>
      </c>
      <c r="L216" s="71"/>
      <c r="M216" s="21"/>
    </row>
    <row r="217" spans="1:13" s="17" customFormat="1" ht="30" x14ac:dyDescent="0.25">
      <c r="A217" s="20"/>
      <c r="B217" s="68"/>
      <c r="C217" s="69"/>
      <c r="D217" s="69"/>
      <c r="E217" s="100" t="s">
        <v>214</v>
      </c>
      <c r="F217" s="96"/>
      <c r="G217" s="99">
        <v>5</v>
      </c>
      <c r="H217" s="99">
        <v>0</v>
      </c>
      <c r="I217" s="70"/>
      <c r="J217" s="99"/>
      <c r="K217" s="91">
        <f t="shared" si="3"/>
        <v>5</v>
      </c>
      <c r="L217" s="71"/>
      <c r="M217" s="21"/>
    </row>
    <row r="218" spans="1:13" s="17" customFormat="1" ht="30" x14ac:dyDescent="0.25">
      <c r="A218" s="20"/>
      <c r="B218" s="68"/>
      <c r="C218" s="69"/>
      <c r="D218" s="69"/>
      <c r="E218" s="100" t="s">
        <v>215</v>
      </c>
      <c r="F218" s="96"/>
      <c r="G218" s="99">
        <v>6</v>
      </c>
      <c r="H218" s="99">
        <v>0</v>
      </c>
      <c r="I218" s="70"/>
      <c r="J218" s="99"/>
      <c r="K218" s="91">
        <f t="shared" si="3"/>
        <v>6</v>
      </c>
      <c r="L218" s="71"/>
      <c r="M218" s="21"/>
    </row>
    <row r="219" spans="1:13" s="17" customFormat="1" ht="30" x14ac:dyDescent="0.25">
      <c r="A219" s="20"/>
      <c r="B219" s="68"/>
      <c r="C219" s="69"/>
      <c r="D219" s="69"/>
      <c r="E219" s="100" t="s">
        <v>216</v>
      </c>
      <c r="F219" s="96"/>
      <c r="G219" s="99">
        <v>9</v>
      </c>
      <c r="H219" s="99">
        <v>0</v>
      </c>
      <c r="I219" s="70"/>
      <c r="J219" s="99"/>
      <c r="K219" s="91">
        <f t="shared" si="3"/>
        <v>9</v>
      </c>
      <c r="L219" s="71"/>
      <c r="M219" s="21"/>
    </row>
    <row r="220" spans="1:13" s="17" customFormat="1" ht="30" x14ac:dyDescent="0.25">
      <c r="A220" s="20"/>
      <c r="B220" s="68"/>
      <c r="C220" s="69"/>
      <c r="D220" s="69"/>
      <c r="E220" s="100" t="s">
        <v>217</v>
      </c>
      <c r="F220" s="94"/>
      <c r="G220" s="99">
        <v>4</v>
      </c>
      <c r="H220" s="99">
        <v>0</v>
      </c>
      <c r="I220" s="70"/>
      <c r="J220" s="99"/>
      <c r="K220" s="91">
        <f t="shared" si="3"/>
        <v>4</v>
      </c>
      <c r="L220" s="71"/>
      <c r="M220" s="21"/>
    </row>
    <row r="221" spans="1:13" s="17" customFormat="1" ht="30" x14ac:dyDescent="0.25">
      <c r="A221" s="20"/>
      <c r="B221" s="68"/>
      <c r="C221" s="69"/>
      <c r="D221" s="69"/>
      <c r="E221" s="100" t="s">
        <v>218</v>
      </c>
      <c r="F221" s="94"/>
      <c r="G221" s="99">
        <v>5</v>
      </c>
      <c r="H221" s="99">
        <v>0</v>
      </c>
      <c r="I221" s="70"/>
      <c r="J221" s="99"/>
      <c r="K221" s="91">
        <f t="shared" si="3"/>
        <v>5</v>
      </c>
      <c r="L221" s="71"/>
      <c r="M221" s="21"/>
    </row>
    <row r="222" spans="1:13" s="17" customFormat="1" ht="30" x14ac:dyDescent="0.25">
      <c r="A222" s="20"/>
      <c r="B222" s="68"/>
      <c r="C222" s="69"/>
      <c r="D222" s="69"/>
      <c r="E222" s="100" t="s">
        <v>219</v>
      </c>
      <c r="F222" s="96"/>
      <c r="G222" s="99">
        <v>3</v>
      </c>
      <c r="H222" s="99">
        <v>0</v>
      </c>
      <c r="I222" s="70"/>
      <c r="J222" s="99"/>
      <c r="K222" s="91">
        <f t="shared" si="3"/>
        <v>3</v>
      </c>
      <c r="L222" s="71"/>
      <c r="M222" s="21"/>
    </row>
    <row r="223" spans="1:13" s="17" customFormat="1" ht="30" x14ac:dyDescent="0.25">
      <c r="A223" s="20"/>
      <c r="B223" s="68"/>
      <c r="C223" s="69"/>
      <c r="D223" s="69"/>
      <c r="E223" s="100" t="s">
        <v>220</v>
      </c>
      <c r="F223" s="96"/>
      <c r="G223" s="99">
        <v>4</v>
      </c>
      <c r="H223" s="99">
        <v>0</v>
      </c>
      <c r="I223" s="70"/>
      <c r="J223" s="99"/>
      <c r="K223" s="91">
        <f t="shared" si="3"/>
        <v>4</v>
      </c>
      <c r="L223" s="71"/>
      <c r="M223" s="21"/>
    </row>
    <row r="224" spans="1:13" s="17" customFormat="1" ht="60" x14ac:dyDescent="0.25">
      <c r="A224" s="20"/>
      <c r="B224" s="68"/>
      <c r="C224" s="69"/>
      <c r="D224" s="69"/>
      <c r="E224" s="100" t="s">
        <v>221</v>
      </c>
      <c r="F224" s="96"/>
      <c r="G224" s="99">
        <v>1</v>
      </c>
      <c r="H224" s="99">
        <v>0</v>
      </c>
      <c r="I224" s="70"/>
      <c r="J224" s="99"/>
      <c r="K224" s="91">
        <f t="shared" si="3"/>
        <v>1</v>
      </c>
      <c r="L224" s="71"/>
      <c r="M224" s="21"/>
    </row>
    <row r="225" spans="1:13" s="17" customFormat="1" ht="60" x14ac:dyDescent="0.25">
      <c r="A225" s="20"/>
      <c r="B225" s="68"/>
      <c r="C225" s="69"/>
      <c r="D225" s="69"/>
      <c r="E225" s="100" t="s">
        <v>222</v>
      </c>
      <c r="F225" s="96"/>
      <c r="G225" s="99">
        <v>1</v>
      </c>
      <c r="H225" s="99">
        <v>0</v>
      </c>
      <c r="I225" s="70"/>
      <c r="J225" s="99"/>
      <c r="K225" s="91">
        <f t="shared" si="3"/>
        <v>1</v>
      </c>
      <c r="L225" s="71"/>
      <c r="M225" s="21"/>
    </row>
    <row r="226" spans="1:13" s="17" customFormat="1" ht="45" x14ac:dyDescent="0.25">
      <c r="A226" s="20"/>
      <c r="B226" s="68"/>
      <c r="C226" s="69"/>
      <c r="D226" s="69"/>
      <c r="E226" s="100" t="s">
        <v>223</v>
      </c>
      <c r="F226" s="96"/>
      <c r="G226" s="99">
        <v>1</v>
      </c>
      <c r="H226" s="99">
        <v>0</v>
      </c>
      <c r="I226" s="70"/>
      <c r="J226" s="99"/>
      <c r="K226" s="91">
        <f t="shared" si="3"/>
        <v>1</v>
      </c>
      <c r="L226" s="71"/>
      <c r="M226" s="21"/>
    </row>
    <row r="227" spans="1:13" s="17" customFormat="1" ht="60" x14ac:dyDescent="0.25">
      <c r="A227" s="20"/>
      <c r="B227" s="68"/>
      <c r="C227" s="69"/>
      <c r="D227" s="69"/>
      <c r="E227" s="100" t="s">
        <v>224</v>
      </c>
      <c r="F227" s="96"/>
      <c r="G227" s="99">
        <v>2</v>
      </c>
      <c r="H227" s="99">
        <v>0</v>
      </c>
      <c r="I227" s="70"/>
      <c r="J227" s="99"/>
      <c r="K227" s="91">
        <f t="shared" si="3"/>
        <v>2</v>
      </c>
      <c r="L227" s="71"/>
      <c r="M227" s="21"/>
    </row>
    <row r="228" spans="1:13" s="17" customFormat="1" ht="45" x14ac:dyDescent="0.25">
      <c r="A228" s="20"/>
      <c r="B228" s="68"/>
      <c r="C228" s="69"/>
      <c r="D228" s="69"/>
      <c r="E228" s="100" t="s">
        <v>225</v>
      </c>
      <c r="F228" s="96"/>
      <c r="G228" s="99">
        <v>2</v>
      </c>
      <c r="H228" s="99">
        <v>0</v>
      </c>
      <c r="I228" s="70"/>
      <c r="J228" s="99"/>
      <c r="K228" s="91">
        <f t="shared" si="3"/>
        <v>2</v>
      </c>
      <c r="L228" s="71"/>
      <c r="M228" s="21"/>
    </row>
    <row r="229" spans="1:13" s="17" customFormat="1" ht="45" x14ac:dyDescent="0.25">
      <c r="A229" s="20"/>
      <c r="B229" s="68"/>
      <c r="C229" s="69"/>
      <c r="D229" s="69"/>
      <c r="E229" s="100" t="s">
        <v>226</v>
      </c>
      <c r="F229" s="96"/>
      <c r="G229" s="99">
        <v>1</v>
      </c>
      <c r="H229" s="99">
        <v>0</v>
      </c>
      <c r="I229" s="70"/>
      <c r="J229" s="99"/>
      <c r="K229" s="91">
        <f t="shared" si="3"/>
        <v>1</v>
      </c>
      <c r="L229" s="71"/>
      <c r="M229" s="21"/>
    </row>
    <row r="230" spans="1:13" s="17" customFormat="1" ht="30" x14ac:dyDescent="0.25">
      <c r="A230" s="20"/>
      <c r="B230" s="68"/>
      <c r="C230" s="69"/>
      <c r="D230" s="69"/>
      <c r="E230" s="100" t="s">
        <v>227</v>
      </c>
      <c r="F230" s="96"/>
      <c r="G230" s="99">
        <v>1</v>
      </c>
      <c r="H230" s="99">
        <v>0</v>
      </c>
      <c r="I230" s="70"/>
      <c r="J230" s="99"/>
      <c r="K230" s="91">
        <f t="shared" si="3"/>
        <v>1</v>
      </c>
      <c r="L230" s="71"/>
      <c r="M230" s="21"/>
    </row>
    <row r="231" spans="1:13" s="17" customFormat="1" ht="45" x14ac:dyDescent="0.25">
      <c r="A231" s="20"/>
      <c r="B231" s="68"/>
      <c r="C231" s="69"/>
      <c r="D231" s="69"/>
      <c r="E231" s="100" t="s">
        <v>228</v>
      </c>
      <c r="F231" s="96"/>
      <c r="G231" s="99">
        <v>1</v>
      </c>
      <c r="H231" s="99">
        <v>0</v>
      </c>
      <c r="I231" s="70"/>
      <c r="J231" s="99"/>
      <c r="K231" s="91">
        <f t="shared" si="3"/>
        <v>1</v>
      </c>
      <c r="L231" s="71"/>
      <c r="M231" s="21"/>
    </row>
    <row r="232" spans="1:13" s="17" customFormat="1" ht="45" x14ac:dyDescent="0.25">
      <c r="A232" s="20"/>
      <c r="B232" s="68"/>
      <c r="C232" s="69"/>
      <c r="D232" s="69"/>
      <c r="E232" s="100" t="s">
        <v>229</v>
      </c>
      <c r="F232" s="96"/>
      <c r="G232" s="99">
        <v>1</v>
      </c>
      <c r="H232" s="99">
        <v>0</v>
      </c>
      <c r="I232" s="70"/>
      <c r="J232" s="99"/>
      <c r="K232" s="91">
        <f t="shared" si="3"/>
        <v>1</v>
      </c>
      <c r="L232" s="71"/>
      <c r="M232" s="21"/>
    </row>
    <row r="233" spans="1:13" s="17" customFormat="1" ht="30" x14ac:dyDescent="0.25">
      <c r="A233" s="20"/>
      <c r="B233" s="68"/>
      <c r="C233" s="69"/>
      <c r="D233" s="69"/>
      <c r="E233" s="100" t="s">
        <v>230</v>
      </c>
      <c r="F233" s="96"/>
      <c r="G233" s="99">
        <v>2</v>
      </c>
      <c r="H233" s="99">
        <v>0</v>
      </c>
      <c r="I233" s="70"/>
      <c r="J233" s="99"/>
      <c r="K233" s="91">
        <f t="shared" si="3"/>
        <v>2</v>
      </c>
      <c r="L233" s="71"/>
      <c r="M233" s="21"/>
    </row>
    <row r="234" spans="1:13" s="17" customFormat="1" ht="45" x14ac:dyDescent="0.25">
      <c r="A234" s="20"/>
      <c r="B234" s="68"/>
      <c r="C234" s="69"/>
      <c r="D234" s="69"/>
      <c r="E234" s="100" t="s">
        <v>231</v>
      </c>
      <c r="F234" s="96"/>
      <c r="G234" s="99">
        <v>1</v>
      </c>
      <c r="H234" s="99">
        <v>0</v>
      </c>
      <c r="I234" s="70"/>
      <c r="J234" s="99"/>
      <c r="K234" s="91">
        <f t="shared" si="3"/>
        <v>1</v>
      </c>
      <c r="L234" s="71"/>
      <c r="M234" s="21"/>
    </row>
    <row r="235" spans="1:13" s="17" customFormat="1" ht="30" x14ac:dyDescent="0.25">
      <c r="A235" s="20"/>
      <c r="B235" s="68"/>
      <c r="C235" s="69"/>
      <c r="D235" s="69"/>
      <c r="E235" s="100" t="s">
        <v>232</v>
      </c>
      <c r="F235" s="96"/>
      <c r="G235" s="99">
        <v>1</v>
      </c>
      <c r="H235" s="99">
        <v>0</v>
      </c>
      <c r="I235" s="70"/>
      <c r="J235" s="99"/>
      <c r="K235" s="91">
        <f t="shared" si="3"/>
        <v>1</v>
      </c>
      <c r="L235" s="71"/>
      <c r="M235" s="21"/>
    </row>
    <row r="236" spans="1:13" s="17" customFormat="1" ht="45" x14ac:dyDescent="0.25">
      <c r="A236" s="20"/>
      <c r="B236" s="68"/>
      <c r="C236" s="69"/>
      <c r="D236" s="69"/>
      <c r="E236" s="100" t="s">
        <v>233</v>
      </c>
      <c r="F236" s="96"/>
      <c r="G236" s="99">
        <v>1</v>
      </c>
      <c r="H236" s="99">
        <v>0</v>
      </c>
      <c r="I236" s="70"/>
      <c r="J236" s="99"/>
      <c r="K236" s="91">
        <f t="shared" si="3"/>
        <v>1</v>
      </c>
      <c r="L236" s="71"/>
      <c r="M236" s="21"/>
    </row>
    <row r="237" spans="1:13" s="17" customFormat="1" ht="45" x14ac:dyDescent="0.25">
      <c r="A237" s="20"/>
      <c r="B237" s="68"/>
      <c r="C237" s="69"/>
      <c r="D237" s="69"/>
      <c r="E237" s="100" t="s">
        <v>234</v>
      </c>
      <c r="F237" s="96"/>
      <c r="G237" s="99">
        <v>1</v>
      </c>
      <c r="H237" s="99">
        <v>0</v>
      </c>
      <c r="I237" s="70"/>
      <c r="J237" s="99"/>
      <c r="K237" s="91">
        <f t="shared" si="3"/>
        <v>1</v>
      </c>
      <c r="L237" s="71"/>
      <c r="M237" s="21"/>
    </row>
    <row r="238" spans="1:13" s="17" customFormat="1" ht="60" x14ac:dyDescent="0.25">
      <c r="A238" s="20"/>
      <c r="B238" s="68"/>
      <c r="C238" s="69"/>
      <c r="D238" s="69"/>
      <c r="E238" s="100" t="s">
        <v>235</v>
      </c>
      <c r="F238" s="96"/>
      <c r="G238" s="99">
        <v>1</v>
      </c>
      <c r="H238" s="99">
        <v>0</v>
      </c>
      <c r="I238" s="70"/>
      <c r="J238" s="99"/>
      <c r="K238" s="91">
        <f t="shared" si="3"/>
        <v>1</v>
      </c>
      <c r="L238" s="71"/>
      <c r="M238" s="21"/>
    </row>
    <row r="239" spans="1:13" s="17" customFormat="1" ht="45" x14ac:dyDescent="0.25">
      <c r="A239" s="20"/>
      <c r="B239" s="68"/>
      <c r="C239" s="69"/>
      <c r="D239" s="69"/>
      <c r="E239" s="100" t="s">
        <v>236</v>
      </c>
      <c r="F239" s="96"/>
      <c r="G239" s="99">
        <v>1</v>
      </c>
      <c r="H239" s="99">
        <v>0</v>
      </c>
      <c r="I239" s="70"/>
      <c r="J239" s="99"/>
      <c r="K239" s="91">
        <f t="shared" si="3"/>
        <v>1</v>
      </c>
      <c r="L239" s="71"/>
      <c r="M239" s="21"/>
    </row>
    <row r="240" spans="1:13" s="17" customFormat="1" ht="60" x14ac:dyDescent="0.25">
      <c r="A240" s="20"/>
      <c r="B240" s="68"/>
      <c r="C240" s="69"/>
      <c r="D240" s="69"/>
      <c r="E240" s="100" t="s">
        <v>237</v>
      </c>
      <c r="F240" s="96"/>
      <c r="G240" s="99">
        <v>1</v>
      </c>
      <c r="H240" s="99">
        <v>0</v>
      </c>
      <c r="I240" s="70"/>
      <c r="J240" s="99"/>
      <c r="K240" s="91">
        <f t="shared" si="3"/>
        <v>1</v>
      </c>
      <c r="L240" s="71"/>
      <c r="M240" s="21"/>
    </row>
    <row r="241" spans="1:13" s="17" customFormat="1" ht="45" x14ac:dyDescent="0.25">
      <c r="A241" s="20"/>
      <c r="B241" s="68"/>
      <c r="C241" s="69"/>
      <c r="D241" s="69"/>
      <c r="E241" s="100" t="s">
        <v>238</v>
      </c>
      <c r="F241" s="96"/>
      <c r="G241" s="99">
        <v>2</v>
      </c>
      <c r="H241" s="99">
        <v>0</v>
      </c>
      <c r="I241" s="70"/>
      <c r="J241" s="99"/>
      <c r="K241" s="91">
        <f t="shared" si="3"/>
        <v>2</v>
      </c>
      <c r="L241" s="71"/>
      <c r="M241" s="21"/>
    </row>
    <row r="242" spans="1:13" s="17" customFormat="1" ht="30" x14ac:dyDescent="0.25">
      <c r="A242" s="20"/>
      <c r="B242" s="68"/>
      <c r="C242" s="69"/>
      <c r="D242" s="69"/>
      <c r="E242" s="100" t="s">
        <v>239</v>
      </c>
      <c r="F242" s="96"/>
      <c r="G242" s="99">
        <v>2</v>
      </c>
      <c r="H242" s="99">
        <v>0</v>
      </c>
      <c r="I242" s="70"/>
      <c r="J242" s="99"/>
      <c r="K242" s="91">
        <f t="shared" si="3"/>
        <v>2</v>
      </c>
      <c r="L242" s="71"/>
      <c r="M242" s="21"/>
    </row>
    <row r="243" spans="1:13" s="17" customFormat="1" ht="45" x14ac:dyDescent="0.25">
      <c r="A243" s="20"/>
      <c r="B243" s="68"/>
      <c r="C243" s="69"/>
      <c r="D243" s="69"/>
      <c r="E243" s="100" t="s">
        <v>240</v>
      </c>
      <c r="F243" s="96"/>
      <c r="G243" s="99">
        <v>2</v>
      </c>
      <c r="H243" s="99">
        <v>0</v>
      </c>
      <c r="I243" s="70"/>
      <c r="J243" s="99"/>
      <c r="K243" s="91">
        <f t="shared" si="3"/>
        <v>2</v>
      </c>
      <c r="L243" s="71"/>
      <c r="M243" s="21"/>
    </row>
    <row r="244" spans="1:13" s="17" customFormat="1" ht="75" x14ac:dyDescent="0.25">
      <c r="A244" s="20"/>
      <c r="B244" s="68"/>
      <c r="C244" s="69"/>
      <c r="D244" s="69"/>
      <c r="E244" s="100" t="s">
        <v>241</v>
      </c>
      <c r="F244" s="96"/>
      <c r="G244" s="99">
        <v>1</v>
      </c>
      <c r="H244" s="99">
        <v>0</v>
      </c>
      <c r="I244" s="70"/>
      <c r="J244" s="99"/>
      <c r="K244" s="91">
        <f t="shared" si="3"/>
        <v>1</v>
      </c>
      <c r="L244" s="71"/>
      <c r="M244" s="21"/>
    </row>
    <row r="245" spans="1:13" s="17" customFormat="1" ht="45" x14ac:dyDescent="0.25">
      <c r="A245" s="20"/>
      <c r="B245" s="68"/>
      <c r="C245" s="69"/>
      <c r="D245" s="69"/>
      <c r="E245" s="100" t="s">
        <v>242</v>
      </c>
      <c r="F245" s="96"/>
      <c r="G245" s="99">
        <v>1</v>
      </c>
      <c r="H245" s="99">
        <v>0</v>
      </c>
      <c r="I245" s="70"/>
      <c r="J245" s="99"/>
      <c r="K245" s="91">
        <f t="shared" si="3"/>
        <v>1</v>
      </c>
      <c r="L245" s="71"/>
      <c r="M245" s="21"/>
    </row>
    <row r="246" spans="1:13" s="17" customFormat="1" ht="60" x14ac:dyDescent="0.25">
      <c r="A246" s="20"/>
      <c r="B246" s="68"/>
      <c r="C246" s="69"/>
      <c r="D246" s="69"/>
      <c r="E246" s="100" t="s">
        <v>243</v>
      </c>
      <c r="F246" s="96"/>
      <c r="G246" s="99">
        <v>1</v>
      </c>
      <c r="H246" s="99">
        <v>0</v>
      </c>
      <c r="I246" s="70"/>
      <c r="J246" s="99"/>
      <c r="K246" s="91">
        <f t="shared" si="3"/>
        <v>1</v>
      </c>
      <c r="L246" s="71"/>
      <c r="M246" s="21"/>
    </row>
    <row r="247" spans="1:13" s="17" customFormat="1" ht="60" x14ac:dyDescent="0.25">
      <c r="A247" s="20"/>
      <c r="B247" s="68"/>
      <c r="C247" s="69"/>
      <c r="D247" s="69"/>
      <c r="E247" s="100" t="s">
        <v>243</v>
      </c>
      <c r="F247" s="96"/>
      <c r="G247" s="99">
        <v>1</v>
      </c>
      <c r="H247" s="99">
        <v>0</v>
      </c>
      <c r="I247" s="70"/>
      <c r="J247" s="99"/>
      <c r="K247" s="91">
        <f t="shared" si="3"/>
        <v>1</v>
      </c>
      <c r="L247" s="71"/>
      <c r="M247" s="21"/>
    </row>
    <row r="248" spans="1:13" s="17" customFormat="1" ht="30" x14ac:dyDescent="0.25">
      <c r="A248" s="20"/>
      <c r="B248" s="68"/>
      <c r="C248" s="69"/>
      <c r="D248" s="69"/>
      <c r="E248" s="100" t="s">
        <v>244</v>
      </c>
      <c r="F248" s="96"/>
      <c r="G248" s="99">
        <v>2</v>
      </c>
      <c r="H248" s="99">
        <v>0</v>
      </c>
      <c r="I248" s="70"/>
      <c r="J248" s="99"/>
      <c r="K248" s="91">
        <f t="shared" si="3"/>
        <v>2</v>
      </c>
      <c r="L248" s="71"/>
      <c r="M248" s="21"/>
    </row>
    <row r="249" spans="1:13" s="17" customFormat="1" ht="30" x14ac:dyDescent="0.25">
      <c r="A249" s="20"/>
      <c r="B249" s="68"/>
      <c r="C249" s="69"/>
      <c r="D249" s="69"/>
      <c r="E249" s="100" t="s">
        <v>245</v>
      </c>
      <c r="F249" s="96"/>
      <c r="G249" s="99">
        <v>2</v>
      </c>
      <c r="H249" s="99">
        <v>0</v>
      </c>
      <c r="I249" s="70"/>
      <c r="J249" s="99"/>
      <c r="K249" s="91">
        <f t="shared" si="3"/>
        <v>2</v>
      </c>
      <c r="L249" s="71"/>
      <c r="M249" s="21"/>
    </row>
    <row r="250" spans="1:13" s="17" customFormat="1" ht="45" x14ac:dyDescent="0.25">
      <c r="A250" s="20"/>
      <c r="B250" s="68"/>
      <c r="C250" s="69"/>
      <c r="D250" s="69"/>
      <c r="E250" s="100" t="s">
        <v>246</v>
      </c>
      <c r="F250" s="96"/>
      <c r="G250" s="99">
        <v>1</v>
      </c>
      <c r="H250" s="99">
        <v>0</v>
      </c>
      <c r="I250" s="70"/>
      <c r="J250" s="99"/>
      <c r="K250" s="91">
        <f t="shared" si="3"/>
        <v>1</v>
      </c>
      <c r="L250" s="71"/>
      <c r="M250" s="21"/>
    </row>
    <row r="251" spans="1:13" s="17" customFormat="1" ht="60" x14ac:dyDescent="0.25">
      <c r="A251" s="20"/>
      <c r="B251" s="68"/>
      <c r="C251" s="69"/>
      <c r="D251" s="69"/>
      <c r="E251" s="100" t="s">
        <v>247</v>
      </c>
      <c r="F251" s="96"/>
      <c r="G251" s="99">
        <v>1</v>
      </c>
      <c r="H251" s="99">
        <v>0</v>
      </c>
      <c r="I251" s="70"/>
      <c r="J251" s="99"/>
      <c r="K251" s="91">
        <f t="shared" si="3"/>
        <v>1</v>
      </c>
      <c r="L251" s="71"/>
      <c r="M251" s="21"/>
    </row>
    <row r="252" spans="1:13" s="17" customFormat="1" ht="45" x14ac:dyDescent="0.25">
      <c r="A252" s="20"/>
      <c r="B252" s="68"/>
      <c r="C252" s="69"/>
      <c r="D252" s="69"/>
      <c r="E252" s="100" t="s">
        <v>248</v>
      </c>
      <c r="F252" s="96"/>
      <c r="G252" s="99">
        <v>1</v>
      </c>
      <c r="H252" s="99">
        <v>0</v>
      </c>
      <c r="I252" s="70"/>
      <c r="J252" s="99"/>
      <c r="K252" s="91">
        <f t="shared" si="3"/>
        <v>1</v>
      </c>
      <c r="L252" s="71"/>
      <c r="M252" s="21"/>
    </row>
    <row r="253" spans="1:13" s="17" customFormat="1" ht="60" x14ac:dyDescent="0.25">
      <c r="A253" s="20"/>
      <c r="B253" s="68"/>
      <c r="C253" s="69"/>
      <c r="D253" s="69"/>
      <c r="E253" s="100" t="s">
        <v>249</v>
      </c>
      <c r="F253" s="96"/>
      <c r="G253" s="99">
        <v>6</v>
      </c>
      <c r="H253" s="99">
        <v>0</v>
      </c>
      <c r="I253" s="70"/>
      <c r="J253" s="99"/>
      <c r="K253" s="91">
        <f t="shared" si="3"/>
        <v>6</v>
      </c>
      <c r="L253" s="71"/>
      <c r="M253" s="21"/>
    </row>
    <row r="254" spans="1:13" s="17" customFormat="1" ht="60" x14ac:dyDescent="0.25">
      <c r="A254" s="20"/>
      <c r="B254" s="68"/>
      <c r="C254" s="69"/>
      <c r="D254" s="69"/>
      <c r="E254" s="100" t="s">
        <v>250</v>
      </c>
      <c r="F254" s="96"/>
      <c r="G254" s="99">
        <v>6</v>
      </c>
      <c r="H254" s="99">
        <v>0</v>
      </c>
      <c r="I254" s="70"/>
      <c r="J254" s="99"/>
      <c r="K254" s="91">
        <f t="shared" si="3"/>
        <v>6</v>
      </c>
      <c r="L254" s="71"/>
      <c r="M254" s="21"/>
    </row>
    <row r="255" spans="1:13" s="17" customFormat="1" ht="90" x14ac:dyDescent="0.25">
      <c r="A255" s="20"/>
      <c r="B255" s="68"/>
      <c r="C255" s="69"/>
      <c r="D255" s="69"/>
      <c r="E255" s="100" t="s">
        <v>251</v>
      </c>
      <c r="F255" s="96"/>
      <c r="G255" s="99">
        <v>6</v>
      </c>
      <c r="H255" s="99">
        <v>0</v>
      </c>
      <c r="I255" s="70"/>
      <c r="J255" s="99"/>
      <c r="K255" s="91">
        <f t="shared" si="3"/>
        <v>6</v>
      </c>
      <c r="L255" s="71"/>
      <c r="M255" s="21"/>
    </row>
    <row r="256" spans="1:13" s="17" customFormat="1" ht="45" x14ac:dyDescent="0.25">
      <c r="A256" s="20"/>
      <c r="B256" s="68"/>
      <c r="C256" s="69"/>
      <c r="D256" s="69"/>
      <c r="E256" s="100" t="s">
        <v>252</v>
      </c>
      <c r="F256" s="96"/>
      <c r="G256" s="99">
        <v>6</v>
      </c>
      <c r="H256" s="99">
        <v>0</v>
      </c>
      <c r="I256" s="70"/>
      <c r="J256" s="99"/>
      <c r="K256" s="91">
        <f t="shared" si="3"/>
        <v>6</v>
      </c>
      <c r="L256" s="71"/>
      <c r="M256" s="21"/>
    </row>
    <row r="257" spans="1:13" s="17" customFormat="1" ht="60" x14ac:dyDescent="0.25">
      <c r="A257" s="20"/>
      <c r="B257" s="68"/>
      <c r="C257" s="69"/>
      <c r="D257" s="69"/>
      <c r="E257" s="100" t="s">
        <v>253</v>
      </c>
      <c r="F257" s="96"/>
      <c r="G257" s="99">
        <v>6</v>
      </c>
      <c r="H257" s="99">
        <v>0</v>
      </c>
      <c r="I257" s="70"/>
      <c r="J257" s="99"/>
      <c r="K257" s="91">
        <f t="shared" si="3"/>
        <v>6</v>
      </c>
      <c r="L257" s="71"/>
      <c r="M257" s="21"/>
    </row>
    <row r="258" spans="1:13" s="17" customFormat="1" ht="60" x14ac:dyDescent="0.25">
      <c r="A258" s="20"/>
      <c r="B258" s="68"/>
      <c r="C258" s="69"/>
      <c r="D258" s="69"/>
      <c r="E258" s="100" t="s">
        <v>254</v>
      </c>
      <c r="F258" s="96"/>
      <c r="G258" s="99">
        <v>6</v>
      </c>
      <c r="H258" s="99">
        <v>0</v>
      </c>
      <c r="I258" s="70"/>
      <c r="J258" s="99"/>
      <c r="K258" s="91">
        <f t="shared" si="3"/>
        <v>6</v>
      </c>
      <c r="L258" s="71"/>
      <c r="M258" s="21"/>
    </row>
    <row r="259" spans="1:13" s="17" customFormat="1" ht="45" x14ac:dyDescent="0.25">
      <c r="A259" s="20"/>
      <c r="B259" s="68"/>
      <c r="C259" s="69"/>
      <c r="D259" s="69"/>
      <c r="E259" s="100" t="s">
        <v>255</v>
      </c>
      <c r="F259" s="96"/>
      <c r="G259" s="99">
        <v>6</v>
      </c>
      <c r="H259" s="99">
        <v>0</v>
      </c>
      <c r="I259" s="70"/>
      <c r="J259" s="99"/>
      <c r="K259" s="91">
        <f t="shared" si="3"/>
        <v>6</v>
      </c>
      <c r="L259" s="71"/>
      <c r="M259" s="21"/>
    </row>
    <row r="260" spans="1:13" s="17" customFormat="1" ht="30" x14ac:dyDescent="0.25">
      <c r="A260" s="20"/>
      <c r="B260" s="68"/>
      <c r="C260" s="69"/>
      <c r="D260" s="69"/>
      <c r="E260" s="100" t="s">
        <v>256</v>
      </c>
      <c r="F260" s="96"/>
      <c r="G260" s="99">
        <v>1</v>
      </c>
      <c r="H260" s="99">
        <v>0</v>
      </c>
      <c r="I260" s="70"/>
      <c r="J260" s="99"/>
      <c r="K260" s="91">
        <f t="shared" si="3"/>
        <v>1</v>
      </c>
      <c r="L260" s="71"/>
      <c r="M260" s="21"/>
    </row>
    <row r="261" spans="1:13" s="17" customFormat="1" ht="60" x14ac:dyDescent="0.25">
      <c r="A261" s="20"/>
      <c r="B261" s="68"/>
      <c r="C261" s="69"/>
      <c r="D261" s="69"/>
      <c r="E261" s="100" t="s">
        <v>257</v>
      </c>
      <c r="F261" s="96"/>
      <c r="G261" s="99">
        <v>2</v>
      </c>
      <c r="H261" s="99">
        <v>0</v>
      </c>
      <c r="I261" s="70"/>
      <c r="J261" s="99"/>
      <c r="K261" s="91">
        <f t="shared" si="3"/>
        <v>2</v>
      </c>
      <c r="L261" s="71"/>
      <c r="M261" s="21"/>
    </row>
    <row r="262" spans="1:13" s="17" customFormat="1" ht="60" x14ac:dyDescent="0.25">
      <c r="A262" s="20"/>
      <c r="B262" s="68"/>
      <c r="C262" s="69"/>
      <c r="D262" s="69"/>
      <c r="E262" s="100" t="s">
        <v>258</v>
      </c>
      <c r="F262" s="96"/>
      <c r="G262" s="99">
        <v>2</v>
      </c>
      <c r="H262" s="99">
        <v>0</v>
      </c>
      <c r="I262" s="70"/>
      <c r="J262" s="99"/>
      <c r="K262" s="91">
        <f t="shared" si="3"/>
        <v>2</v>
      </c>
      <c r="L262" s="71"/>
      <c r="M262" s="21"/>
    </row>
    <row r="263" spans="1:13" s="17" customFormat="1" ht="30" x14ac:dyDescent="0.25">
      <c r="A263" s="20"/>
      <c r="B263" s="68"/>
      <c r="C263" s="69"/>
      <c r="D263" s="69"/>
      <c r="E263" s="100" t="s">
        <v>259</v>
      </c>
      <c r="F263" s="96"/>
      <c r="G263" s="99">
        <v>10</v>
      </c>
      <c r="H263" s="99">
        <v>0</v>
      </c>
      <c r="I263" s="70"/>
      <c r="J263" s="99"/>
      <c r="K263" s="91">
        <f t="shared" si="3"/>
        <v>10</v>
      </c>
      <c r="L263" s="71"/>
      <c r="M263" s="21"/>
    </row>
    <row r="264" spans="1:13" s="17" customFormat="1" ht="45" x14ac:dyDescent="0.25">
      <c r="A264" s="20"/>
      <c r="B264" s="68"/>
      <c r="C264" s="69"/>
      <c r="D264" s="69"/>
      <c r="E264" s="100" t="s">
        <v>260</v>
      </c>
      <c r="F264" s="96"/>
      <c r="G264" s="99">
        <v>1</v>
      </c>
      <c r="H264" s="99">
        <v>0</v>
      </c>
      <c r="I264" s="70"/>
      <c r="J264" s="99"/>
      <c r="K264" s="91">
        <f t="shared" si="3"/>
        <v>1</v>
      </c>
      <c r="L264" s="71"/>
      <c r="M264" s="21"/>
    </row>
    <row r="265" spans="1:13" s="17" customFormat="1" ht="75" x14ac:dyDescent="0.25">
      <c r="A265" s="20"/>
      <c r="B265" s="68"/>
      <c r="C265" s="69"/>
      <c r="D265" s="69"/>
      <c r="E265" s="100" t="s">
        <v>261</v>
      </c>
      <c r="F265" s="96"/>
      <c r="G265" s="99">
        <v>18</v>
      </c>
      <c r="H265" s="99">
        <v>0</v>
      </c>
      <c r="I265" s="70"/>
      <c r="J265" s="99"/>
      <c r="K265" s="91">
        <f t="shared" si="3"/>
        <v>18</v>
      </c>
      <c r="L265" s="71"/>
      <c r="M265" s="21"/>
    </row>
    <row r="266" spans="1:13" s="17" customFormat="1" ht="60" x14ac:dyDescent="0.25">
      <c r="A266" s="20"/>
      <c r="B266" s="68"/>
      <c r="C266" s="69"/>
      <c r="D266" s="69"/>
      <c r="E266" s="100" t="s">
        <v>262</v>
      </c>
      <c r="F266" s="96"/>
      <c r="G266" s="99">
        <v>15</v>
      </c>
      <c r="H266" s="99">
        <v>0</v>
      </c>
      <c r="I266" s="70"/>
      <c r="J266" s="99"/>
      <c r="K266" s="91">
        <f t="shared" si="3"/>
        <v>15</v>
      </c>
      <c r="L266" s="71"/>
      <c r="M266" s="21"/>
    </row>
    <row r="267" spans="1:13" s="17" customFormat="1" ht="30" x14ac:dyDescent="0.25">
      <c r="A267" s="20"/>
      <c r="B267" s="68"/>
      <c r="C267" s="69"/>
      <c r="D267" s="69"/>
      <c r="E267" s="100" t="s">
        <v>263</v>
      </c>
      <c r="F267" s="96"/>
      <c r="G267" s="99">
        <v>96</v>
      </c>
      <c r="H267" s="99">
        <v>0</v>
      </c>
      <c r="I267" s="70"/>
      <c r="J267" s="99">
        <v>11</v>
      </c>
      <c r="K267" s="91">
        <f t="shared" si="3"/>
        <v>85</v>
      </c>
      <c r="L267" s="71"/>
      <c r="M267" s="21"/>
    </row>
    <row r="268" spans="1:13" s="17" customFormat="1" ht="30" x14ac:dyDescent="0.25">
      <c r="A268" s="20"/>
      <c r="B268" s="68"/>
      <c r="C268" s="69"/>
      <c r="D268" s="69"/>
      <c r="E268" s="100" t="s">
        <v>264</v>
      </c>
      <c r="F268" s="96"/>
      <c r="G268" s="99">
        <v>9</v>
      </c>
      <c r="H268" s="99">
        <v>0</v>
      </c>
      <c r="I268" s="70"/>
      <c r="J268" s="99">
        <v>2</v>
      </c>
      <c r="K268" s="91">
        <f t="shared" si="3"/>
        <v>7</v>
      </c>
      <c r="L268" s="71"/>
      <c r="M268" s="21"/>
    </row>
    <row r="269" spans="1:13" s="17" customFormat="1" ht="15.75" x14ac:dyDescent="0.25">
      <c r="A269" s="20"/>
      <c r="B269" s="68"/>
      <c r="C269" s="69"/>
      <c r="D269" s="69"/>
      <c r="E269" s="100" t="s">
        <v>382</v>
      </c>
      <c r="F269" s="96"/>
      <c r="G269" s="99">
        <v>44</v>
      </c>
      <c r="H269" s="99">
        <v>0</v>
      </c>
      <c r="I269" s="70"/>
      <c r="J269" s="99"/>
      <c r="K269" s="91">
        <f t="shared" si="3"/>
        <v>44</v>
      </c>
      <c r="L269" s="71"/>
      <c r="M269" s="21"/>
    </row>
    <row r="270" spans="1:13" s="17" customFormat="1" ht="15.75" x14ac:dyDescent="0.25">
      <c r="A270" s="20"/>
      <c r="B270" s="68"/>
      <c r="C270" s="69"/>
      <c r="D270" s="69"/>
      <c r="E270" s="100" t="s">
        <v>265</v>
      </c>
      <c r="F270" s="94"/>
      <c r="G270" s="99">
        <v>15</v>
      </c>
      <c r="H270" s="99">
        <v>0</v>
      </c>
      <c r="I270" s="70"/>
      <c r="J270" s="99"/>
      <c r="K270" s="91">
        <f t="shared" si="3"/>
        <v>15</v>
      </c>
      <c r="L270" s="71"/>
      <c r="M270" s="21"/>
    </row>
    <row r="271" spans="1:13" s="17" customFormat="1" ht="45" x14ac:dyDescent="0.25">
      <c r="A271" s="20"/>
      <c r="B271" s="68"/>
      <c r="C271" s="69"/>
      <c r="D271" s="69"/>
      <c r="E271" s="100" t="s">
        <v>266</v>
      </c>
      <c r="F271" s="94"/>
      <c r="G271" s="99">
        <v>10</v>
      </c>
      <c r="H271" s="99">
        <v>0</v>
      </c>
      <c r="I271" s="70"/>
      <c r="J271" s="99"/>
      <c r="K271" s="91">
        <f t="shared" si="3"/>
        <v>10</v>
      </c>
      <c r="L271" s="71"/>
      <c r="M271" s="21"/>
    </row>
    <row r="272" spans="1:13" s="17" customFormat="1" ht="45" x14ac:dyDescent="0.25">
      <c r="A272" s="20"/>
      <c r="B272" s="68"/>
      <c r="C272" s="69"/>
      <c r="D272" s="69"/>
      <c r="E272" s="100" t="s">
        <v>267</v>
      </c>
      <c r="F272" s="94"/>
      <c r="G272" s="99">
        <v>354</v>
      </c>
      <c r="H272" s="99">
        <v>0</v>
      </c>
      <c r="I272" s="70"/>
      <c r="J272" s="99"/>
      <c r="K272" s="91">
        <f t="shared" si="3"/>
        <v>354</v>
      </c>
      <c r="L272" s="71"/>
      <c r="M272" s="21"/>
    </row>
    <row r="273" spans="1:13" s="17" customFormat="1" ht="45" x14ac:dyDescent="0.25">
      <c r="A273" s="20"/>
      <c r="B273" s="68"/>
      <c r="C273" s="69"/>
      <c r="D273" s="69"/>
      <c r="E273" s="100" t="s">
        <v>268</v>
      </c>
      <c r="F273" s="94"/>
      <c r="G273" s="99">
        <v>17</v>
      </c>
      <c r="H273" s="99">
        <v>0</v>
      </c>
      <c r="I273" s="70"/>
      <c r="J273" s="99">
        <v>0</v>
      </c>
      <c r="K273" s="91">
        <f t="shared" si="3"/>
        <v>17</v>
      </c>
      <c r="L273" s="71"/>
      <c r="M273" s="21"/>
    </row>
    <row r="274" spans="1:13" s="17" customFormat="1" ht="45" x14ac:dyDescent="0.25">
      <c r="A274" s="20"/>
      <c r="B274" s="68"/>
      <c r="C274" s="69"/>
      <c r="D274" s="69"/>
      <c r="E274" s="100" t="s">
        <v>269</v>
      </c>
      <c r="F274" s="94"/>
      <c r="G274" s="99">
        <v>18</v>
      </c>
      <c r="H274" s="99">
        <v>0</v>
      </c>
      <c r="I274" s="70"/>
      <c r="J274" s="99"/>
      <c r="K274" s="91">
        <f t="shared" si="3"/>
        <v>18</v>
      </c>
      <c r="L274" s="71"/>
      <c r="M274" s="21"/>
    </row>
    <row r="275" spans="1:13" s="17" customFormat="1" ht="30" x14ac:dyDescent="0.25">
      <c r="A275" s="20"/>
      <c r="B275" s="68"/>
      <c r="C275" s="69"/>
      <c r="D275" s="69"/>
      <c r="E275" s="100" t="s">
        <v>270</v>
      </c>
      <c r="F275" s="94"/>
      <c r="G275" s="99">
        <v>27</v>
      </c>
      <c r="H275" s="99">
        <v>0</v>
      </c>
      <c r="I275" s="70"/>
      <c r="J275" s="99"/>
      <c r="K275" s="91">
        <f t="shared" si="3"/>
        <v>27</v>
      </c>
      <c r="L275" s="71"/>
      <c r="M275" s="21"/>
    </row>
    <row r="276" spans="1:13" s="17" customFormat="1" ht="45" x14ac:dyDescent="0.25">
      <c r="A276" s="20"/>
      <c r="B276" s="68"/>
      <c r="C276" s="69"/>
      <c r="D276" s="69"/>
      <c r="E276" s="100" t="s">
        <v>271</v>
      </c>
      <c r="F276" s="94"/>
      <c r="G276" s="99">
        <v>1</v>
      </c>
      <c r="H276" s="99">
        <v>0</v>
      </c>
      <c r="I276" s="70"/>
      <c r="J276" s="99"/>
      <c r="K276" s="91">
        <f t="shared" si="3"/>
        <v>1</v>
      </c>
      <c r="L276" s="71"/>
      <c r="M276" s="21"/>
    </row>
    <row r="277" spans="1:13" s="17" customFormat="1" ht="15.75" x14ac:dyDescent="0.25">
      <c r="A277" s="20"/>
      <c r="B277" s="68"/>
      <c r="C277" s="69"/>
      <c r="D277" s="69"/>
      <c r="E277" s="100" t="s">
        <v>272</v>
      </c>
      <c r="F277" s="94"/>
      <c r="G277" s="99">
        <v>11</v>
      </c>
      <c r="H277" s="99">
        <v>0</v>
      </c>
      <c r="I277" s="70"/>
      <c r="J277" s="99"/>
      <c r="K277" s="91">
        <f t="shared" si="3"/>
        <v>11</v>
      </c>
      <c r="L277" s="71"/>
      <c r="M277" s="21"/>
    </row>
    <row r="278" spans="1:13" s="17" customFormat="1" ht="15.75" x14ac:dyDescent="0.25">
      <c r="A278" s="20"/>
      <c r="B278" s="68"/>
      <c r="C278" s="69"/>
      <c r="D278" s="69"/>
      <c r="E278" s="100" t="s">
        <v>273</v>
      </c>
      <c r="F278" s="94"/>
      <c r="G278" s="99">
        <v>8</v>
      </c>
      <c r="H278" s="99">
        <v>0</v>
      </c>
      <c r="I278" s="70"/>
      <c r="J278" s="99"/>
      <c r="K278" s="91">
        <f t="shared" ref="K278:K341" si="4">SUM(G278+H278-J278)</f>
        <v>8</v>
      </c>
      <c r="L278" s="71"/>
      <c r="M278" s="21"/>
    </row>
    <row r="279" spans="1:13" s="17" customFormat="1" ht="15.75" x14ac:dyDescent="0.25">
      <c r="A279" s="20"/>
      <c r="B279" s="68"/>
      <c r="C279" s="69"/>
      <c r="D279" s="69"/>
      <c r="E279" s="100" t="s">
        <v>274</v>
      </c>
      <c r="F279" s="94"/>
      <c r="G279" s="99">
        <v>8</v>
      </c>
      <c r="H279" s="99">
        <v>0</v>
      </c>
      <c r="I279" s="70"/>
      <c r="J279" s="99"/>
      <c r="K279" s="91">
        <f t="shared" si="4"/>
        <v>8</v>
      </c>
      <c r="L279" s="71"/>
      <c r="M279" s="21"/>
    </row>
    <row r="280" spans="1:13" s="17" customFormat="1" ht="45" x14ac:dyDescent="0.25">
      <c r="A280" s="20"/>
      <c r="B280" s="68"/>
      <c r="C280" s="69"/>
      <c r="D280" s="69"/>
      <c r="E280" s="100" t="s">
        <v>275</v>
      </c>
      <c r="F280" s="94"/>
      <c r="G280" s="99">
        <v>2</v>
      </c>
      <c r="H280" s="99">
        <v>0</v>
      </c>
      <c r="I280" s="70"/>
      <c r="J280" s="99"/>
      <c r="K280" s="91">
        <f t="shared" si="4"/>
        <v>2</v>
      </c>
      <c r="L280" s="71"/>
      <c r="M280" s="21"/>
    </row>
    <row r="281" spans="1:13" s="17" customFormat="1" ht="45" x14ac:dyDescent="0.25">
      <c r="A281" s="20"/>
      <c r="B281" s="68"/>
      <c r="C281" s="69"/>
      <c r="D281" s="69"/>
      <c r="E281" s="100" t="s">
        <v>276</v>
      </c>
      <c r="F281" s="94"/>
      <c r="G281" s="99">
        <v>12</v>
      </c>
      <c r="H281" s="99">
        <v>0</v>
      </c>
      <c r="I281" s="70"/>
      <c r="J281" s="99"/>
      <c r="K281" s="91">
        <f t="shared" si="4"/>
        <v>12</v>
      </c>
      <c r="L281" s="71"/>
      <c r="M281" s="21"/>
    </row>
    <row r="282" spans="1:13" s="17" customFormat="1" ht="45" x14ac:dyDescent="0.25">
      <c r="A282" s="20"/>
      <c r="B282" s="68"/>
      <c r="C282" s="69"/>
      <c r="D282" s="69"/>
      <c r="E282" s="100" t="s">
        <v>277</v>
      </c>
      <c r="F282" s="94"/>
      <c r="G282" s="99">
        <v>25</v>
      </c>
      <c r="H282" s="99">
        <v>0</v>
      </c>
      <c r="I282" s="70"/>
      <c r="J282" s="99">
        <v>20</v>
      </c>
      <c r="K282" s="91">
        <f t="shared" si="4"/>
        <v>5</v>
      </c>
      <c r="L282" s="71"/>
      <c r="M282" s="21"/>
    </row>
    <row r="283" spans="1:13" s="17" customFormat="1" ht="45" x14ac:dyDescent="0.25">
      <c r="A283" s="20"/>
      <c r="B283" s="68"/>
      <c r="C283" s="69"/>
      <c r="D283" s="69"/>
      <c r="E283" s="100" t="s">
        <v>278</v>
      </c>
      <c r="F283" s="94"/>
      <c r="G283" s="99">
        <v>13</v>
      </c>
      <c r="H283" s="99">
        <v>0</v>
      </c>
      <c r="I283" s="70"/>
      <c r="J283" s="99"/>
      <c r="K283" s="91">
        <f t="shared" si="4"/>
        <v>13</v>
      </c>
      <c r="L283" s="71"/>
      <c r="M283" s="21"/>
    </row>
    <row r="284" spans="1:13" s="17" customFormat="1" ht="45" x14ac:dyDescent="0.25">
      <c r="A284" s="20"/>
      <c r="B284" s="68"/>
      <c r="C284" s="69"/>
      <c r="D284" s="69"/>
      <c r="E284" s="100" t="s">
        <v>279</v>
      </c>
      <c r="F284" s="94"/>
      <c r="G284" s="99">
        <v>10</v>
      </c>
      <c r="H284" s="99">
        <v>0</v>
      </c>
      <c r="I284" s="70"/>
      <c r="J284" s="99"/>
      <c r="K284" s="91">
        <f t="shared" si="4"/>
        <v>10</v>
      </c>
      <c r="L284" s="71"/>
      <c r="M284" s="21"/>
    </row>
    <row r="285" spans="1:13" s="17" customFormat="1" ht="30" x14ac:dyDescent="0.25">
      <c r="A285" s="20"/>
      <c r="B285" s="68"/>
      <c r="C285" s="69"/>
      <c r="D285" s="69"/>
      <c r="E285" s="100" t="s">
        <v>280</v>
      </c>
      <c r="F285" s="94"/>
      <c r="G285" s="99">
        <v>3</v>
      </c>
      <c r="H285" s="99">
        <v>0</v>
      </c>
      <c r="I285" s="70"/>
      <c r="J285" s="99"/>
      <c r="K285" s="91">
        <f t="shared" si="4"/>
        <v>3</v>
      </c>
      <c r="L285" s="71"/>
      <c r="M285" s="21"/>
    </row>
    <row r="286" spans="1:13" s="17" customFormat="1" ht="15.75" x14ac:dyDescent="0.25">
      <c r="A286" s="20"/>
      <c r="B286" s="68"/>
      <c r="C286" s="69"/>
      <c r="D286" s="69"/>
      <c r="E286" s="100" t="s">
        <v>281</v>
      </c>
      <c r="F286" s="94"/>
      <c r="G286" s="99">
        <v>318</v>
      </c>
      <c r="H286" s="99">
        <v>0</v>
      </c>
      <c r="I286" s="70"/>
      <c r="J286" s="99">
        <v>7</v>
      </c>
      <c r="K286" s="91">
        <f t="shared" si="4"/>
        <v>311</v>
      </c>
      <c r="L286" s="71"/>
      <c r="M286" s="21"/>
    </row>
    <row r="287" spans="1:13" s="17" customFormat="1" ht="45" x14ac:dyDescent="0.25">
      <c r="A287" s="20"/>
      <c r="B287" s="68"/>
      <c r="C287" s="69"/>
      <c r="D287" s="69"/>
      <c r="E287" s="100" t="s">
        <v>282</v>
      </c>
      <c r="F287" s="94"/>
      <c r="G287" s="99">
        <v>12</v>
      </c>
      <c r="H287" s="99">
        <v>0</v>
      </c>
      <c r="I287" s="70"/>
      <c r="J287" s="99"/>
      <c r="K287" s="91">
        <f t="shared" si="4"/>
        <v>12</v>
      </c>
      <c r="L287" s="71"/>
      <c r="M287" s="21"/>
    </row>
    <row r="288" spans="1:13" s="17" customFormat="1" ht="45" x14ac:dyDescent="0.25">
      <c r="A288" s="20"/>
      <c r="B288" s="68"/>
      <c r="C288" s="69"/>
      <c r="D288" s="69"/>
      <c r="E288" s="100" t="s">
        <v>283</v>
      </c>
      <c r="F288" s="94"/>
      <c r="G288" s="99">
        <v>6</v>
      </c>
      <c r="H288" s="99">
        <v>0</v>
      </c>
      <c r="I288" s="70"/>
      <c r="J288" s="99"/>
      <c r="K288" s="91">
        <f t="shared" si="4"/>
        <v>6</v>
      </c>
      <c r="L288" s="71"/>
      <c r="M288" s="21"/>
    </row>
    <row r="289" spans="1:13" s="17" customFormat="1" ht="30" x14ac:dyDescent="0.25">
      <c r="A289" s="20"/>
      <c r="B289" s="68"/>
      <c r="C289" s="69"/>
      <c r="D289" s="69"/>
      <c r="E289" s="100" t="s">
        <v>284</v>
      </c>
      <c r="F289" s="94"/>
      <c r="G289" s="99">
        <v>25</v>
      </c>
      <c r="H289" s="99">
        <v>0</v>
      </c>
      <c r="I289" s="70"/>
      <c r="J289" s="99"/>
      <c r="K289" s="91">
        <f t="shared" si="4"/>
        <v>25</v>
      </c>
      <c r="L289" s="71"/>
      <c r="M289" s="21"/>
    </row>
    <row r="290" spans="1:13" s="17" customFormat="1" ht="30" x14ac:dyDescent="0.25">
      <c r="A290" s="20"/>
      <c r="B290" s="68"/>
      <c r="C290" s="69"/>
      <c r="D290" s="69"/>
      <c r="E290" s="100" t="s">
        <v>285</v>
      </c>
      <c r="F290" s="94"/>
      <c r="G290" s="99">
        <v>29</v>
      </c>
      <c r="H290" s="99">
        <v>0</v>
      </c>
      <c r="I290" s="70"/>
      <c r="J290" s="99"/>
      <c r="K290" s="91">
        <f t="shared" si="4"/>
        <v>29</v>
      </c>
      <c r="L290" s="71"/>
      <c r="M290" s="21"/>
    </row>
    <row r="291" spans="1:13" s="17" customFormat="1" ht="30" x14ac:dyDescent="0.25">
      <c r="A291" s="20"/>
      <c r="B291" s="68"/>
      <c r="C291" s="69"/>
      <c r="D291" s="69"/>
      <c r="E291" s="100" t="s">
        <v>286</v>
      </c>
      <c r="F291" s="94"/>
      <c r="G291" s="99">
        <v>4</v>
      </c>
      <c r="H291" s="99">
        <v>0</v>
      </c>
      <c r="I291" s="70"/>
      <c r="J291" s="99">
        <v>1</v>
      </c>
      <c r="K291" s="91">
        <f t="shared" si="4"/>
        <v>3</v>
      </c>
      <c r="L291" s="71"/>
      <c r="M291" s="21"/>
    </row>
    <row r="292" spans="1:13" s="17" customFormat="1" ht="120" x14ac:dyDescent="0.25">
      <c r="A292" s="20"/>
      <c r="B292" s="68"/>
      <c r="C292" s="69"/>
      <c r="D292" s="69"/>
      <c r="E292" s="100" t="s">
        <v>287</v>
      </c>
      <c r="F292" s="94"/>
      <c r="G292" s="99">
        <v>1</v>
      </c>
      <c r="H292" s="99">
        <v>0</v>
      </c>
      <c r="I292" s="70"/>
      <c r="J292" s="99"/>
      <c r="K292" s="91">
        <f t="shared" si="4"/>
        <v>1</v>
      </c>
      <c r="L292" s="71"/>
      <c r="M292" s="21"/>
    </row>
    <row r="293" spans="1:13" s="17" customFormat="1" ht="135" x14ac:dyDescent="0.25">
      <c r="A293" s="20"/>
      <c r="B293" s="68"/>
      <c r="C293" s="69"/>
      <c r="D293" s="69"/>
      <c r="E293" s="100" t="s">
        <v>288</v>
      </c>
      <c r="F293" s="94"/>
      <c r="G293" s="99">
        <v>1</v>
      </c>
      <c r="H293" s="99">
        <v>0</v>
      </c>
      <c r="I293" s="70"/>
      <c r="J293" s="99"/>
      <c r="K293" s="91">
        <f t="shared" si="4"/>
        <v>1</v>
      </c>
      <c r="L293" s="71"/>
      <c r="M293" s="21"/>
    </row>
    <row r="294" spans="1:13" s="17" customFormat="1" ht="30" x14ac:dyDescent="0.25">
      <c r="A294" s="20"/>
      <c r="B294" s="68"/>
      <c r="C294" s="69"/>
      <c r="D294" s="69"/>
      <c r="E294" s="100" t="s">
        <v>289</v>
      </c>
      <c r="F294" s="94"/>
      <c r="G294" s="99">
        <v>135</v>
      </c>
      <c r="H294" s="99">
        <v>0</v>
      </c>
      <c r="I294" s="70"/>
      <c r="J294" s="99"/>
      <c r="K294" s="91">
        <f t="shared" si="4"/>
        <v>135</v>
      </c>
      <c r="L294" s="71"/>
      <c r="M294" s="21"/>
    </row>
    <row r="295" spans="1:13" s="17" customFormat="1" ht="240" x14ac:dyDescent="0.25">
      <c r="A295" s="20"/>
      <c r="B295" s="68"/>
      <c r="C295" s="69"/>
      <c r="D295" s="69"/>
      <c r="E295" s="100" t="s">
        <v>290</v>
      </c>
      <c r="F295" s="94"/>
      <c r="G295" s="99">
        <v>17</v>
      </c>
      <c r="H295" s="99">
        <v>0</v>
      </c>
      <c r="I295" s="70"/>
      <c r="J295" s="99"/>
      <c r="K295" s="91">
        <f t="shared" si="4"/>
        <v>17</v>
      </c>
      <c r="L295" s="71"/>
      <c r="M295" s="21"/>
    </row>
    <row r="296" spans="1:13" s="17" customFormat="1" ht="105" x14ac:dyDescent="0.25">
      <c r="A296" s="20"/>
      <c r="B296" s="68"/>
      <c r="C296" s="69"/>
      <c r="D296" s="69"/>
      <c r="E296" s="100" t="s">
        <v>291</v>
      </c>
      <c r="F296" s="94"/>
      <c r="G296" s="99">
        <v>4</v>
      </c>
      <c r="H296" s="99">
        <v>0</v>
      </c>
      <c r="I296" s="70"/>
      <c r="J296" s="99"/>
      <c r="K296" s="91">
        <f t="shared" si="4"/>
        <v>4</v>
      </c>
      <c r="L296" s="71"/>
      <c r="M296" s="21"/>
    </row>
    <row r="297" spans="1:13" s="17" customFormat="1" ht="120" x14ac:dyDescent="0.25">
      <c r="A297" s="20"/>
      <c r="B297" s="68"/>
      <c r="C297" s="69"/>
      <c r="D297" s="69"/>
      <c r="E297" s="100" t="s">
        <v>292</v>
      </c>
      <c r="F297" s="94"/>
      <c r="G297" s="99">
        <v>3</v>
      </c>
      <c r="H297" s="99">
        <v>0</v>
      </c>
      <c r="I297" s="70"/>
      <c r="J297" s="99"/>
      <c r="K297" s="91">
        <f t="shared" si="4"/>
        <v>3</v>
      </c>
      <c r="L297" s="71"/>
      <c r="M297" s="21"/>
    </row>
    <row r="298" spans="1:13" s="17" customFormat="1" ht="105" x14ac:dyDescent="0.25">
      <c r="A298" s="20"/>
      <c r="B298" s="68"/>
      <c r="C298" s="69"/>
      <c r="D298" s="69"/>
      <c r="E298" s="100" t="s">
        <v>293</v>
      </c>
      <c r="F298" s="94"/>
      <c r="G298" s="99">
        <v>7</v>
      </c>
      <c r="H298" s="99">
        <v>0</v>
      </c>
      <c r="I298" s="70"/>
      <c r="J298" s="99"/>
      <c r="K298" s="91">
        <f t="shared" si="4"/>
        <v>7</v>
      </c>
      <c r="L298" s="71"/>
      <c r="M298" s="21"/>
    </row>
    <row r="299" spans="1:13" s="17" customFormat="1" ht="120" x14ac:dyDescent="0.25">
      <c r="A299" s="20"/>
      <c r="B299" s="68"/>
      <c r="C299" s="69"/>
      <c r="D299" s="69"/>
      <c r="E299" s="100" t="s">
        <v>294</v>
      </c>
      <c r="F299" s="94"/>
      <c r="G299" s="99">
        <v>16</v>
      </c>
      <c r="H299" s="99">
        <v>0</v>
      </c>
      <c r="I299" s="70"/>
      <c r="J299" s="99"/>
      <c r="K299" s="91">
        <f t="shared" si="4"/>
        <v>16</v>
      </c>
      <c r="L299" s="71"/>
      <c r="M299" s="21"/>
    </row>
    <row r="300" spans="1:13" s="17" customFormat="1" ht="105" x14ac:dyDescent="0.25">
      <c r="A300" s="20"/>
      <c r="B300" s="68"/>
      <c r="C300" s="69"/>
      <c r="D300" s="69"/>
      <c r="E300" s="100" t="s">
        <v>295</v>
      </c>
      <c r="F300" s="97"/>
      <c r="G300" s="99">
        <v>7</v>
      </c>
      <c r="H300" s="99">
        <v>0</v>
      </c>
      <c r="I300" s="70"/>
      <c r="J300" s="99"/>
      <c r="K300" s="91">
        <f t="shared" si="4"/>
        <v>7</v>
      </c>
      <c r="L300" s="71"/>
      <c r="M300" s="21"/>
    </row>
    <row r="301" spans="1:13" s="17" customFormat="1" ht="30" x14ac:dyDescent="0.25">
      <c r="A301" s="20"/>
      <c r="B301" s="68"/>
      <c r="C301" s="69"/>
      <c r="D301" s="69"/>
      <c r="E301" s="100" t="s">
        <v>296</v>
      </c>
      <c r="F301" s="94"/>
      <c r="G301" s="99">
        <v>1</v>
      </c>
      <c r="H301" s="99">
        <v>0</v>
      </c>
      <c r="I301" s="70"/>
      <c r="J301" s="99"/>
      <c r="K301" s="91">
        <f t="shared" si="4"/>
        <v>1</v>
      </c>
      <c r="L301" s="71"/>
      <c r="M301" s="21"/>
    </row>
    <row r="302" spans="1:13" s="17" customFormat="1" ht="30" x14ac:dyDescent="0.25">
      <c r="A302" s="20"/>
      <c r="B302" s="68"/>
      <c r="C302" s="69"/>
      <c r="D302" s="69"/>
      <c r="E302" s="100" t="s">
        <v>297</v>
      </c>
      <c r="F302" s="98"/>
      <c r="G302" s="99">
        <v>3</v>
      </c>
      <c r="H302" s="99">
        <v>0</v>
      </c>
      <c r="I302" s="70"/>
      <c r="J302" s="99">
        <v>3</v>
      </c>
      <c r="K302" s="91">
        <f t="shared" si="4"/>
        <v>0</v>
      </c>
      <c r="L302" s="71"/>
      <c r="M302" s="21"/>
    </row>
    <row r="303" spans="1:13" s="17" customFormat="1" ht="75" x14ac:dyDescent="0.25">
      <c r="A303" s="20"/>
      <c r="B303" s="68"/>
      <c r="C303" s="69"/>
      <c r="D303" s="69"/>
      <c r="E303" s="100" t="s">
        <v>298</v>
      </c>
      <c r="F303" s="95"/>
      <c r="G303" s="99">
        <v>1</v>
      </c>
      <c r="H303" s="99">
        <v>0</v>
      </c>
      <c r="I303" s="70"/>
      <c r="J303" s="99"/>
      <c r="K303" s="91">
        <f t="shared" si="4"/>
        <v>1</v>
      </c>
      <c r="L303" s="71"/>
      <c r="M303" s="21"/>
    </row>
    <row r="304" spans="1:13" s="17" customFormat="1" ht="75" x14ac:dyDescent="0.25">
      <c r="A304" s="20"/>
      <c r="B304" s="68"/>
      <c r="C304" s="69"/>
      <c r="D304" s="69"/>
      <c r="E304" s="100" t="s">
        <v>299</v>
      </c>
      <c r="F304" s="95"/>
      <c r="G304" s="99">
        <v>1</v>
      </c>
      <c r="H304" s="99">
        <v>0</v>
      </c>
      <c r="I304" s="70"/>
      <c r="J304" s="99"/>
      <c r="K304" s="91">
        <f t="shared" si="4"/>
        <v>1</v>
      </c>
      <c r="L304" s="71"/>
      <c r="M304" s="21"/>
    </row>
    <row r="305" spans="1:13" s="17" customFormat="1" ht="45" x14ac:dyDescent="0.25">
      <c r="A305" s="20"/>
      <c r="B305" s="68"/>
      <c r="C305" s="69"/>
      <c r="D305" s="69"/>
      <c r="E305" s="100" t="s">
        <v>300</v>
      </c>
      <c r="F305" s="95"/>
      <c r="G305" s="99">
        <v>1</v>
      </c>
      <c r="H305" s="99">
        <v>0</v>
      </c>
      <c r="I305" s="70"/>
      <c r="J305" s="99"/>
      <c r="K305" s="91">
        <f t="shared" si="4"/>
        <v>1</v>
      </c>
      <c r="L305" s="71"/>
      <c r="M305" s="21"/>
    </row>
    <row r="306" spans="1:13" s="17" customFormat="1" ht="30" x14ac:dyDescent="0.25">
      <c r="A306" s="20"/>
      <c r="B306" s="68"/>
      <c r="C306" s="69"/>
      <c r="D306" s="69"/>
      <c r="E306" s="100" t="s">
        <v>301</v>
      </c>
      <c r="F306" s="94"/>
      <c r="G306" s="99">
        <v>1</v>
      </c>
      <c r="H306" s="99">
        <v>0</v>
      </c>
      <c r="I306" s="70"/>
      <c r="J306" s="99"/>
      <c r="K306" s="91">
        <f t="shared" si="4"/>
        <v>1</v>
      </c>
      <c r="L306" s="71"/>
      <c r="M306" s="21"/>
    </row>
    <row r="307" spans="1:13" s="17" customFormat="1" ht="30" x14ac:dyDescent="0.25">
      <c r="A307" s="20"/>
      <c r="B307" s="68"/>
      <c r="C307" s="69"/>
      <c r="D307" s="69"/>
      <c r="E307" s="100" t="s">
        <v>302</v>
      </c>
      <c r="F307" s="94"/>
      <c r="G307" s="99">
        <v>1</v>
      </c>
      <c r="H307" s="99">
        <v>10</v>
      </c>
      <c r="I307" s="70"/>
      <c r="J307" s="99">
        <v>4</v>
      </c>
      <c r="K307" s="91">
        <f t="shared" si="4"/>
        <v>7</v>
      </c>
      <c r="L307" s="71"/>
      <c r="M307" s="21"/>
    </row>
    <row r="308" spans="1:13" s="17" customFormat="1" ht="30" x14ac:dyDescent="0.25">
      <c r="A308" s="20"/>
      <c r="B308" s="68"/>
      <c r="C308" s="69"/>
      <c r="D308" s="69"/>
      <c r="E308" s="100" t="s">
        <v>303</v>
      </c>
      <c r="F308" s="94"/>
      <c r="G308" s="99">
        <v>10</v>
      </c>
      <c r="H308" s="99">
        <v>0</v>
      </c>
      <c r="I308" s="70"/>
      <c r="J308" s="99"/>
      <c r="K308" s="91">
        <f t="shared" si="4"/>
        <v>10</v>
      </c>
      <c r="L308" s="71"/>
      <c r="M308" s="21"/>
    </row>
    <row r="309" spans="1:13" s="17" customFormat="1" ht="60" x14ac:dyDescent="0.25">
      <c r="A309" s="20"/>
      <c r="B309" s="68"/>
      <c r="C309" s="69"/>
      <c r="D309" s="69"/>
      <c r="E309" s="100" t="s">
        <v>304</v>
      </c>
      <c r="F309" s="94"/>
      <c r="G309" s="99">
        <v>5</v>
      </c>
      <c r="H309" s="99">
        <v>0</v>
      </c>
      <c r="I309" s="70"/>
      <c r="J309" s="99"/>
      <c r="K309" s="91">
        <f t="shared" si="4"/>
        <v>5</v>
      </c>
      <c r="L309" s="71"/>
      <c r="M309" s="21"/>
    </row>
    <row r="310" spans="1:13" s="17" customFormat="1" ht="60" x14ac:dyDescent="0.25">
      <c r="A310" s="20"/>
      <c r="B310" s="68"/>
      <c r="C310" s="69"/>
      <c r="D310" s="69"/>
      <c r="E310" s="100" t="s">
        <v>305</v>
      </c>
      <c r="F310" s="94"/>
      <c r="G310" s="99">
        <v>3</v>
      </c>
      <c r="H310" s="99">
        <v>0</v>
      </c>
      <c r="I310" s="70"/>
      <c r="J310" s="99"/>
      <c r="K310" s="91">
        <f t="shared" si="4"/>
        <v>3</v>
      </c>
      <c r="L310" s="71"/>
      <c r="M310" s="21"/>
    </row>
    <row r="311" spans="1:13" s="17" customFormat="1" ht="45" x14ac:dyDescent="0.25">
      <c r="A311" s="20"/>
      <c r="B311" s="68"/>
      <c r="C311" s="69"/>
      <c r="D311" s="69"/>
      <c r="E311" s="100" t="s">
        <v>306</v>
      </c>
      <c r="F311" s="94"/>
      <c r="G311" s="99">
        <v>4</v>
      </c>
      <c r="H311" s="99">
        <v>0</v>
      </c>
      <c r="I311" s="70"/>
      <c r="J311" s="99"/>
      <c r="K311" s="91">
        <f t="shared" si="4"/>
        <v>4</v>
      </c>
      <c r="L311" s="71"/>
      <c r="M311" s="21"/>
    </row>
    <row r="312" spans="1:13" s="17" customFormat="1" ht="45" x14ac:dyDescent="0.25">
      <c r="A312" s="20"/>
      <c r="B312" s="68"/>
      <c r="C312" s="69"/>
      <c r="D312" s="69"/>
      <c r="E312" s="100" t="s">
        <v>307</v>
      </c>
      <c r="F312" s="94"/>
      <c r="G312" s="99">
        <v>6</v>
      </c>
      <c r="H312" s="99">
        <v>0</v>
      </c>
      <c r="I312" s="70"/>
      <c r="J312" s="99"/>
      <c r="K312" s="91">
        <f t="shared" si="4"/>
        <v>6</v>
      </c>
      <c r="L312" s="71"/>
      <c r="M312" s="21"/>
    </row>
    <row r="313" spans="1:13" s="17" customFormat="1" ht="75" x14ac:dyDescent="0.25">
      <c r="A313" s="20"/>
      <c r="B313" s="68"/>
      <c r="C313" s="69"/>
      <c r="D313" s="69"/>
      <c r="E313" s="100" t="s">
        <v>308</v>
      </c>
      <c r="F313" s="94"/>
      <c r="G313" s="99">
        <v>6</v>
      </c>
      <c r="H313" s="99">
        <v>0</v>
      </c>
      <c r="I313" s="70"/>
      <c r="J313" s="99"/>
      <c r="K313" s="91">
        <f t="shared" si="4"/>
        <v>6</v>
      </c>
      <c r="L313" s="71"/>
      <c r="M313" s="21"/>
    </row>
    <row r="314" spans="1:13" s="17" customFormat="1" ht="45" x14ac:dyDescent="0.25">
      <c r="A314" s="20"/>
      <c r="B314" s="68"/>
      <c r="C314" s="69"/>
      <c r="D314" s="69"/>
      <c r="E314" s="100" t="s">
        <v>309</v>
      </c>
      <c r="F314" s="94"/>
      <c r="G314" s="99">
        <v>1</v>
      </c>
      <c r="H314" s="99">
        <v>0</v>
      </c>
      <c r="I314" s="70"/>
      <c r="J314" s="99"/>
      <c r="K314" s="91">
        <f t="shared" si="4"/>
        <v>1</v>
      </c>
      <c r="L314" s="71"/>
      <c r="M314" s="21"/>
    </row>
    <row r="315" spans="1:13" s="17" customFormat="1" ht="45" x14ac:dyDescent="0.25">
      <c r="A315" s="20"/>
      <c r="B315" s="68"/>
      <c r="C315" s="69"/>
      <c r="D315" s="69"/>
      <c r="E315" s="100" t="s">
        <v>310</v>
      </c>
      <c r="F315" s="94"/>
      <c r="G315" s="99">
        <v>1</v>
      </c>
      <c r="H315" s="99">
        <v>0</v>
      </c>
      <c r="I315" s="70"/>
      <c r="J315" s="99"/>
      <c r="K315" s="91">
        <f t="shared" si="4"/>
        <v>1</v>
      </c>
      <c r="L315" s="71"/>
      <c r="M315" s="21"/>
    </row>
    <row r="316" spans="1:13" s="17" customFormat="1" ht="45" x14ac:dyDescent="0.25">
      <c r="A316" s="20"/>
      <c r="B316" s="68"/>
      <c r="C316" s="69"/>
      <c r="D316" s="69"/>
      <c r="E316" s="100" t="s">
        <v>311</v>
      </c>
      <c r="F316" s="94"/>
      <c r="G316" s="99">
        <v>4</v>
      </c>
      <c r="H316" s="99">
        <v>0</v>
      </c>
      <c r="I316" s="70"/>
      <c r="J316" s="99"/>
      <c r="K316" s="91">
        <f t="shared" si="4"/>
        <v>4</v>
      </c>
      <c r="L316" s="71"/>
      <c r="M316" s="21"/>
    </row>
    <row r="317" spans="1:13" s="17" customFormat="1" ht="45" x14ac:dyDescent="0.25">
      <c r="A317" s="20"/>
      <c r="B317" s="68"/>
      <c r="C317" s="69"/>
      <c r="D317" s="69"/>
      <c r="E317" s="100" t="s">
        <v>312</v>
      </c>
      <c r="F317" s="94"/>
      <c r="G317" s="99">
        <v>4</v>
      </c>
      <c r="H317" s="99">
        <v>0</v>
      </c>
      <c r="I317" s="70"/>
      <c r="J317" s="99"/>
      <c r="K317" s="91">
        <f t="shared" si="4"/>
        <v>4</v>
      </c>
      <c r="L317" s="71"/>
      <c r="M317" s="21"/>
    </row>
    <row r="318" spans="1:13" s="17" customFormat="1" ht="45" x14ac:dyDescent="0.25">
      <c r="A318" s="20"/>
      <c r="B318" s="68"/>
      <c r="C318" s="69"/>
      <c r="D318" s="69"/>
      <c r="E318" s="100" t="s">
        <v>313</v>
      </c>
      <c r="F318" s="96"/>
      <c r="G318" s="99">
        <v>1</v>
      </c>
      <c r="H318" s="99">
        <v>0</v>
      </c>
      <c r="I318" s="70"/>
      <c r="J318" s="99"/>
      <c r="K318" s="91">
        <f t="shared" si="4"/>
        <v>1</v>
      </c>
      <c r="L318" s="71"/>
      <c r="M318" s="21"/>
    </row>
    <row r="319" spans="1:13" s="17" customFormat="1" ht="45" x14ac:dyDescent="0.25">
      <c r="A319" s="20"/>
      <c r="B319" s="68"/>
      <c r="C319" s="69"/>
      <c r="D319" s="69"/>
      <c r="E319" s="100" t="s">
        <v>314</v>
      </c>
      <c r="F319" s="96"/>
      <c r="G319" s="99">
        <v>1</v>
      </c>
      <c r="H319" s="99">
        <v>0</v>
      </c>
      <c r="I319" s="70"/>
      <c r="J319" s="99"/>
      <c r="K319" s="91">
        <f t="shared" si="4"/>
        <v>1</v>
      </c>
      <c r="L319" s="71"/>
      <c r="M319" s="21"/>
    </row>
    <row r="320" spans="1:13" s="17" customFormat="1" ht="45" x14ac:dyDescent="0.25">
      <c r="A320" s="20"/>
      <c r="B320" s="68"/>
      <c r="C320" s="69"/>
      <c r="D320" s="69"/>
      <c r="E320" s="100" t="s">
        <v>315</v>
      </c>
      <c r="F320" s="96"/>
      <c r="G320" s="99">
        <v>2</v>
      </c>
      <c r="H320" s="99">
        <v>0</v>
      </c>
      <c r="I320" s="70"/>
      <c r="J320" s="99"/>
      <c r="K320" s="91">
        <f t="shared" si="4"/>
        <v>2</v>
      </c>
      <c r="L320" s="71"/>
      <c r="M320" s="21"/>
    </row>
    <row r="321" spans="1:13" s="17" customFormat="1" ht="30" x14ac:dyDescent="0.25">
      <c r="A321" s="20"/>
      <c r="B321" s="68"/>
      <c r="C321" s="69"/>
      <c r="D321" s="69"/>
      <c r="E321" s="100" t="s">
        <v>316</v>
      </c>
      <c r="F321" s="96"/>
      <c r="G321" s="99">
        <v>8</v>
      </c>
      <c r="H321" s="99">
        <v>0</v>
      </c>
      <c r="I321" s="70"/>
      <c r="J321" s="99"/>
      <c r="K321" s="91">
        <f t="shared" si="4"/>
        <v>8</v>
      </c>
      <c r="L321" s="71"/>
      <c r="M321" s="21"/>
    </row>
    <row r="322" spans="1:13" s="17" customFormat="1" ht="30" x14ac:dyDescent="0.25">
      <c r="A322" s="20"/>
      <c r="B322" s="68"/>
      <c r="C322" s="69"/>
      <c r="D322" s="69"/>
      <c r="E322" s="100" t="s">
        <v>317</v>
      </c>
      <c r="F322" s="96"/>
      <c r="G322" s="99">
        <v>1</v>
      </c>
      <c r="H322" s="99">
        <v>0</v>
      </c>
      <c r="I322" s="70"/>
      <c r="J322" s="99">
        <v>0</v>
      </c>
      <c r="K322" s="91">
        <f t="shared" si="4"/>
        <v>1</v>
      </c>
      <c r="L322" s="71"/>
      <c r="M322" s="21"/>
    </row>
    <row r="323" spans="1:13" s="17" customFormat="1" ht="30" x14ac:dyDescent="0.25">
      <c r="A323" s="20"/>
      <c r="B323" s="68"/>
      <c r="C323" s="69"/>
      <c r="D323" s="69"/>
      <c r="E323" s="100" t="s">
        <v>318</v>
      </c>
      <c r="F323" s="96"/>
      <c r="G323" s="99">
        <v>6</v>
      </c>
      <c r="H323" s="99">
        <v>0</v>
      </c>
      <c r="I323" s="70"/>
      <c r="J323" s="99"/>
      <c r="K323" s="91">
        <f t="shared" si="4"/>
        <v>6</v>
      </c>
      <c r="L323" s="71"/>
      <c r="M323" s="21"/>
    </row>
    <row r="324" spans="1:13" s="17" customFormat="1" ht="30" x14ac:dyDescent="0.25">
      <c r="A324" s="20"/>
      <c r="B324" s="68"/>
      <c r="C324" s="69"/>
      <c r="D324" s="69"/>
      <c r="E324" s="100" t="s">
        <v>319</v>
      </c>
      <c r="F324" s="96"/>
      <c r="G324" s="99">
        <v>177</v>
      </c>
      <c r="H324" s="99">
        <v>0</v>
      </c>
      <c r="I324" s="70"/>
      <c r="J324" s="99">
        <v>5</v>
      </c>
      <c r="K324" s="91">
        <f t="shared" si="4"/>
        <v>172</v>
      </c>
      <c r="L324" s="71"/>
      <c r="M324" s="21"/>
    </row>
    <row r="325" spans="1:13" s="17" customFormat="1" ht="30" x14ac:dyDescent="0.25">
      <c r="A325" s="20"/>
      <c r="B325" s="68"/>
      <c r="C325" s="69"/>
      <c r="D325" s="69"/>
      <c r="E325" s="100" t="s">
        <v>320</v>
      </c>
      <c r="F325" s="96"/>
      <c r="G325" s="99">
        <v>155</v>
      </c>
      <c r="H325" s="99">
        <v>0</v>
      </c>
      <c r="I325" s="70"/>
      <c r="J325" s="99"/>
      <c r="K325" s="91">
        <f t="shared" si="4"/>
        <v>155</v>
      </c>
      <c r="L325" s="71"/>
      <c r="M325" s="21"/>
    </row>
    <row r="326" spans="1:13" s="17" customFormat="1" ht="30" x14ac:dyDescent="0.25">
      <c r="A326" s="20"/>
      <c r="B326" s="68"/>
      <c r="C326" s="69"/>
      <c r="D326" s="69"/>
      <c r="E326" s="100" t="s">
        <v>321</v>
      </c>
      <c r="F326" s="94"/>
      <c r="G326" s="99">
        <v>138</v>
      </c>
      <c r="H326" s="99">
        <v>0</v>
      </c>
      <c r="I326" s="70"/>
      <c r="J326" s="99"/>
      <c r="K326" s="91">
        <f t="shared" si="4"/>
        <v>138</v>
      </c>
      <c r="L326" s="71"/>
      <c r="M326" s="21"/>
    </row>
    <row r="327" spans="1:13" s="17" customFormat="1" ht="30" x14ac:dyDescent="0.25">
      <c r="A327" s="20"/>
      <c r="B327" s="68"/>
      <c r="C327" s="69"/>
      <c r="D327" s="69"/>
      <c r="E327" s="100" t="s">
        <v>322</v>
      </c>
      <c r="F327" s="94"/>
      <c r="G327" s="99">
        <v>153</v>
      </c>
      <c r="H327" s="99">
        <v>0</v>
      </c>
      <c r="I327" s="70"/>
      <c r="J327" s="99">
        <v>1</v>
      </c>
      <c r="K327" s="91">
        <f t="shared" si="4"/>
        <v>152</v>
      </c>
      <c r="L327" s="71"/>
      <c r="M327" s="21"/>
    </row>
    <row r="328" spans="1:13" s="17" customFormat="1" ht="30" x14ac:dyDescent="0.25">
      <c r="A328" s="20"/>
      <c r="B328" s="68"/>
      <c r="C328" s="69"/>
      <c r="D328" s="69"/>
      <c r="E328" s="100" t="s">
        <v>323</v>
      </c>
      <c r="F328" s="94"/>
      <c r="G328" s="99">
        <v>1</v>
      </c>
      <c r="H328" s="99">
        <v>0</v>
      </c>
      <c r="I328" s="70"/>
      <c r="J328" s="99"/>
      <c r="K328" s="91">
        <f t="shared" si="4"/>
        <v>1</v>
      </c>
      <c r="L328" s="71"/>
      <c r="M328" s="21"/>
    </row>
    <row r="329" spans="1:13" s="17" customFormat="1" ht="15.75" x14ac:dyDescent="0.25">
      <c r="A329" s="20"/>
      <c r="B329" s="68"/>
      <c r="C329" s="69"/>
      <c r="D329" s="69"/>
      <c r="E329" s="100" t="s">
        <v>324</v>
      </c>
      <c r="F329" s="94"/>
      <c r="G329" s="99">
        <v>6</v>
      </c>
      <c r="H329" s="99">
        <v>0</v>
      </c>
      <c r="I329" s="70"/>
      <c r="J329" s="99"/>
      <c r="K329" s="91">
        <f t="shared" si="4"/>
        <v>6</v>
      </c>
      <c r="L329" s="71"/>
      <c r="M329" s="21"/>
    </row>
    <row r="330" spans="1:13" s="17" customFormat="1" ht="30" x14ac:dyDescent="0.25">
      <c r="A330" s="20"/>
      <c r="B330" s="68"/>
      <c r="C330" s="69"/>
      <c r="D330" s="69"/>
      <c r="E330" s="100" t="s">
        <v>325</v>
      </c>
      <c r="F330" s="94"/>
      <c r="G330" s="99">
        <v>9</v>
      </c>
      <c r="H330" s="99">
        <v>0</v>
      </c>
      <c r="I330" s="70"/>
      <c r="J330" s="99"/>
      <c r="K330" s="91">
        <f t="shared" si="4"/>
        <v>9</v>
      </c>
      <c r="L330" s="71"/>
      <c r="M330" s="21"/>
    </row>
    <row r="331" spans="1:13" s="17" customFormat="1" ht="30" x14ac:dyDescent="0.25">
      <c r="A331" s="20"/>
      <c r="B331" s="68"/>
      <c r="C331" s="69"/>
      <c r="D331" s="69"/>
      <c r="E331" s="100" t="s">
        <v>326</v>
      </c>
      <c r="F331" s="94"/>
      <c r="G331" s="99">
        <v>12</v>
      </c>
      <c r="H331" s="99">
        <v>0</v>
      </c>
      <c r="I331" s="70"/>
      <c r="J331" s="99">
        <v>2</v>
      </c>
      <c r="K331" s="91">
        <f t="shared" si="4"/>
        <v>10</v>
      </c>
      <c r="L331" s="71"/>
      <c r="M331" s="21"/>
    </row>
    <row r="332" spans="1:13" s="17" customFormat="1" ht="45" x14ac:dyDescent="0.25">
      <c r="A332" s="20"/>
      <c r="B332" s="68"/>
      <c r="C332" s="69"/>
      <c r="D332" s="69"/>
      <c r="E332" s="100" t="s">
        <v>327</v>
      </c>
      <c r="F332" s="94"/>
      <c r="G332" s="99">
        <v>43</v>
      </c>
      <c r="H332" s="99">
        <v>0</v>
      </c>
      <c r="I332" s="70"/>
      <c r="J332" s="99"/>
      <c r="K332" s="91">
        <f t="shared" si="4"/>
        <v>43</v>
      </c>
      <c r="L332" s="71"/>
      <c r="M332" s="21"/>
    </row>
    <row r="333" spans="1:13" s="17" customFormat="1" ht="30" x14ac:dyDescent="0.25">
      <c r="A333" s="20"/>
      <c r="B333" s="68"/>
      <c r="C333" s="69"/>
      <c r="D333" s="69"/>
      <c r="E333" s="100" t="s">
        <v>328</v>
      </c>
      <c r="F333" s="94"/>
      <c r="G333" s="99">
        <v>84</v>
      </c>
      <c r="H333" s="99">
        <v>0</v>
      </c>
      <c r="I333" s="70"/>
      <c r="J333" s="99"/>
      <c r="K333" s="91">
        <f t="shared" si="4"/>
        <v>84</v>
      </c>
      <c r="L333" s="71"/>
      <c r="M333" s="21"/>
    </row>
    <row r="334" spans="1:13" s="17" customFormat="1" ht="30" x14ac:dyDescent="0.25">
      <c r="A334" s="20"/>
      <c r="B334" s="68"/>
      <c r="C334" s="69"/>
      <c r="D334" s="69"/>
      <c r="E334" s="100" t="s">
        <v>329</v>
      </c>
      <c r="F334" s="94"/>
      <c r="G334" s="99">
        <v>1</v>
      </c>
      <c r="H334" s="99">
        <v>0</v>
      </c>
      <c r="I334" s="70"/>
      <c r="J334" s="99">
        <v>0</v>
      </c>
      <c r="K334" s="91">
        <f t="shared" si="4"/>
        <v>1</v>
      </c>
      <c r="L334" s="71"/>
      <c r="M334" s="21"/>
    </row>
    <row r="335" spans="1:13" s="17" customFormat="1" ht="45" x14ac:dyDescent="0.25">
      <c r="A335" s="20"/>
      <c r="B335" s="68"/>
      <c r="C335" s="69"/>
      <c r="D335" s="69"/>
      <c r="E335" s="100" t="s">
        <v>330</v>
      </c>
      <c r="F335" s="94"/>
      <c r="G335" s="99">
        <v>99</v>
      </c>
      <c r="H335" s="99">
        <v>0</v>
      </c>
      <c r="I335" s="70"/>
      <c r="J335" s="99">
        <v>2</v>
      </c>
      <c r="K335" s="91">
        <f t="shared" si="4"/>
        <v>97</v>
      </c>
      <c r="L335" s="71"/>
      <c r="M335" s="21"/>
    </row>
    <row r="336" spans="1:13" s="17" customFormat="1" ht="120" x14ac:dyDescent="0.25">
      <c r="A336" s="20"/>
      <c r="B336" s="68"/>
      <c r="C336" s="69"/>
      <c r="D336" s="69"/>
      <c r="E336" s="100" t="s">
        <v>331</v>
      </c>
      <c r="F336" s="94"/>
      <c r="G336" s="99">
        <v>15</v>
      </c>
      <c r="H336" s="99">
        <v>0</v>
      </c>
      <c r="I336" s="70"/>
      <c r="J336" s="99"/>
      <c r="K336" s="91">
        <f t="shared" si="4"/>
        <v>15</v>
      </c>
      <c r="L336" s="71"/>
      <c r="M336" s="21"/>
    </row>
    <row r="337" spans="1:13" s="17" customFormat="1" ht="45" x14ac:dyDescent="0.25">
      <c r="A337" s="20"/>
      <c r="B337" s="68"/>
      <c r="C337" s="69"/>
      <c r="D337" s="69"/>
      <c r="E337" s="100" t="s">
        <v>332</v>
      </c>
      <c r="F337" s="94"/>
      <c r="G337" s="99">
        <v>7</v>
      </c>
      <c r="H337" s="99">
        <v>0</v>
      </c>
      <c r="I337" s="70"/>
      <c r="J337" s="99"/>
      <c r="K337" s="91">
        <f t="shared" si="4"/>
        <v>7</v>
      </c>
      <c r="L337" s="71"/>
      <c r="M337" s="21"/>
    </row>
    <row r="338" spans="1:13" s="17" customFormat="1" ht="30" x14ac:dyDescent="0.25">
      <c r="A338" s="20"/>
      <c r="B338" s="68"/>
      <c r="C338" s="69"/>
      <c r="D338" s="69"/>
      <c r="E338" s="100" t="s">
        <v>333</v>
      </c>
      <c r="F338" s="94"/>
      <c r="G338" s="99">
        <v>20</v>
      </c>
      <c r="H338" s="99">
        <v>0</v>
      </c>
      <c r="I338" s="70"/>
      <c r="J338" s="99"/>
      <c r="K338" s="91">
        <f t="shared" si="4"/>
        <v>20</v>
      </c>
      <c r="L338" s="71"/>
      <c r="M338" s="21"/>
    </row>
    <row r="339" spans="1:13" s="17" customFormat="1" ht="30" x14ac:dyDescent="0.25">
      <c r="A339" s="20"/>
      <c r="B339" s="68"/>
      <c r="C339" s="69"/>
      <c r="D339" s="69"/>
      <c r="E339" s="100" t="s">
        <v>334</v>
      </c>
      <c r="F339" s="94"/>
      <c r="G339" s="99">
        <v>227</v>
      </c>
      <c r="H339" s="99">
        <v>0</v>
      </c>
      <c r="I339" s="70"/>
      <c r="J339" s="99">
        <v>16</v>
      </c>
      <c r="K339" s="91">
        <f t="shared" si="4"/>
        <v>211</v>
      </c>
      <c r="L339" s="71"/>
      <c r="M339" s="21"/>
    </row>
    <row r="340" spans="1:13" s="17" customFormat="1" ht="90" x14ac:dyDescent="0.25">
      <c r="A340" s="20"/>
      <c r="B340" s="68"/>
      <c r="C340" s="69"/>
      <c r="D340" s="69"/>
      <c r="E340" s="100" t="s">
        <v>335</v>
      </c>
      <c r="F340" s="94"/>
      <c r="G340" s="99">
        <v>22</v>
      </c>
      <c r="H340" s="99">
        <v>0</v>
      </c>
      <c r="I340" s="70"/>
      <c r="J340" s="99">
        <v>0</v>
      </c>
      <c r="K340" s="91">
        <f t="shared" si="4"/>
        <v>22</v>
      </c>
      <c r="L340" s="71"/>
      <c r="M340" s="21"/>
    </row>
    <row r="341" spans="1:13" s="17" customFormat="1" ht="30" x14ac:dyDescent="0.25">
      <c r="A341" s="20"/>
      <c r="B341" s="68"/>
      <c r="C341" s="69"/>
      <c r="D341" s="69"/>
      <c r="E341" s="100" t="s">
        <v>336</v>
      </c>
      <c r="F341" s="94"/>
      <c r="G341" s="99">
        <v>168</v>
      </c>
      <c r="H341" s="99">
        <v>0</v>
      </c>
      <c r="I341" s="70"/>
      <c r="J341" s="99">
        <v>4</v>
      </c>
      <c r="K341" s="91">
        <f t="shared" si="4"/>
        <v>164</v>
      </c>
      <c r="L341" s="71"/>
      <c r="M341" s="21"/>
    </row>
    <row r="342" spans="1:13" s="17" customFormat="1" ht="45" x14ac:dyDescent="0.25">
      <c r="A342" s="20"/>
      <c r="B342" s="68"/>
      <c r="C342" s="69"/>
      <c r="D342" s="69"/>
      <c r="E342" s="100" t="s">
        <v>337</v>
      </c>
      <c r="F342" s="94"/>
      <c r="G342" s="99">
        <v>39</v>
      </c>
      <c r="H342" s="99">
        <v>0</v>
      </c>
      <c r="I342" s="70"/>
      <c r="J342" s="99"/>
      <c r="K342" s="91">
        <f t="shared" ref="K342:K401" si="5">SUM(G342+H342-J342)</f>
        <v>39</v>
      </c>
      <c r="L342" s="71"/>
      <c r="M342" s="21"/>
    </row>
    <row r="343" spans="1:13" s="17" customFormat="1" ht="30" x14ac:dyDescent="0.25">
      <c r="A343" s="20"/>
      <c r="B343" s="68"/>
      <c r="C343" s="69"/>
      <c r="D343" s="69"/>
      <c r="E343" s="100" t="s">
        <v>338</v>
      </c>
      <c r="F343" s="94"/>
      <c r="G343" s="99">
        <v>30</v>
      </c>
      <c r="H343" s="99">
        <v>0</v>
      </c>
      <c r="I343" s="70"/>
      <c r="J343" s="99"/>
      <c r="K343" s="91">
        <f t="shared" si="5"/>
        <v>30</v>
      </c>
      <c r="L343" s="71"/>
      <c r="M343" s="21"/>
    </row>
    <row r="344" spans="1:13" s="17" customFormat="1" ht="30" x14ac:dyDescent="0.25">
      <c r="A344" s="20"/>
      <c r="B344" s="68"/>
      <c r="C344" s="69"/>
      <c r="D344" s="69"/>
      <c r="E344" s="100" t="s">
        <v>339</v>
      </c>
      <c r="F344" s="94"/>
      <c r="G344" s="99">
        <v>100</v>
      </c>
      <c r="H344" s="99">
        <v>0</v>
      </c>
      <c r="I344" s="70"/>
      <c r="J344" s="99"/>
      <c r="K344" s="91">
        <f t="shared" si="5"/>
        <v>100</v>
      </c>
      <c r="L344" s="71"/>
      <c r="M344" s="21"/>
    </row>
    <row r="345" spans="1:13" s="17" customFormat="1" ht="45" x14ac:dyDescent="0.25">
      <c r="A345" s="20"/>
      <c r="B345" s="68"/>
      <c r="C345" s="69"/>
      <c r="D345" s="69"/>
      <c r="E345" s="100" t="s">
        <v>340</v>
      </c>
      <c r="F345" s="94"/>
      <c r="G345" s="99">
        <v>100</v>
      </c>
      <c r="H345" s="99">
        <v>0</v>
      </c>
      <c r="I345" s="70"/>
      <c r="J345" s="99"/>
      <c r="K345" s="91">
        <f t="shared" si="5"/>
        <v>100</v>
      </c>
      <c r="L345" s="71"/>
      <c r="M345" s="21"/>
    </row>
    <row r="346" spans="1:13" s="17" customFormat="1" ht="30" x14ac:dyDescent="0.25">
      <c r="A346" s="20"/>
      <c r="B346" s="68"/>
      <c r="C346" s="69"/>
      <c r="D346" s="69"/>
      <c r="E346" s="100" t="s">
        <v>341</v>
      </c>
      <c r="F346" s="94"/>
      <c r="G346" s="99">
        <v>33</v>
      </c>
      <c r="H346" s="99">
        <v>0</v>
      </c>
      <c r="I346" s="70"/>
      <c r="J346" s="99"/>
      <c r="K346" s="91">
        <f t="shared" si="5"/>
        <v>33</v>
      </c>
      <c r="L346" s="71"/>
      <c r="M346" s="21"/>
    </row>
    <row r="347" spans="1:13" s="17" customFormat="1" ht="15.75" x14ac:dyDescent="0.25">
      <c r="A347" s="20"/>
      <c r="B347" s="68"/>
      <c r="C347" s="69"/>
      <c r="D347" s="69"/>
      <c r="E347" s="100" t="s">
        <v>342</v>
      </c>
      <c r="F347" s="94"/>
      <c r="G347" s="99">
        <v>10</v>
      </c>
      <c r="H347" s="99">
        <v>0</v>
      </c>
      <c r="I347" s="70"/>
      <c r="J347" s="99"/>
      <c r="K347" s="91">
        <f t="shared" si="5"/>
        <v>10</v>
      </c>
      <c r="L347" s="71"/>
      <c r="M347" s="21"/>
    </row>
    <row r="348" spans="1:13" s="17" customFormat="1" ht="30" x14ac:dyDescent="0.25">
      <c r="A348" s="20"/>
      <c r="B348" s="68"/>
      <c r="C348" s="69"/>
      <c r="D348" s="69"/>
      <c r="E348" s="100" t="s">
        <v>343</v>
      </c>
      <c r="F348" s="94"/>
      <c r="G348" s="99">
        <v>17</v>
      </c>
      <c r="H348" s="99">
        <v>0</v>
      </c>
      <c r="I348" s="70"/>
      <c r="J348" s="99">
        <v>5</v>
      </c>
      <c r="K348" s="91">
        <f t="shared" si="5"/>
        <v>12</v>
      </c>
      <c r="L348" s="71"/>
      <c r="M348" s="21"/>
    </row>
    <row r="349" spans="1:13" s="17" customFormat="1" ht="30" x14ac:dyDescent="0.25">
      <c r="A349" s="20"/>
      <c r="B349" s="68"/>
      <c r="C349" s="69"/>
      <c r="D349" s="69"/>
      <c r="E349" s="100" t="s">
        <v>344</v>
      </c>
      <c r="F349" s="94"/>
      <c r="G349" s="99">
        <v>16</v>
      </c>
      <c r="H349" s="99">
        <v>0</v>
      </c>
      <c r="I349" s="70"/>
      <c r="J349" s="99"/>
      <c r="K349" s="91">
        <f t="shared" si="5"/>
        <v>16</v>
      </c>
      <c r="L349" s="71"/>
      <c r="M349" s="21"/>
    </row>
    <row r="350" spans="1:13" s="17" customFormat="1" ht="75" x14ac:dyDescent="0.25">
      <c r="A350" s="20"/>
      <c r="B350" s="68"/>
      <c r="C350" s="69"/>
      <c r="D350" s="69"/>
      <c r="E350" s="100" t="s">
        <v>345</v>
      </c>
      <c r="F350" s="94"/>
      <c r="G350" s="99">
        <v>22</v>
      </c>
      <c r="H350" s="99">
        <v>0</v>
      </c>
      <c r="I350" s="70"/>
      <c r="J350" s="99"/>
      <c r="K350" s="91">
        <f t="shared" si="5"/>
        <v>22</v>
      </c>
      <c r="L350" s="71"/>
      <c r="M350" s="21"/>
    </row>
    <row r="351" spans="1:13" s="17" customFormat="1" ht="30" x14ac:dyDescent="0.25">
      <c r="A351" s="20"/>
      <c r="B351" s="68"/>
      <c r="C351" s="69"/>
      <c r="D351" s="69"/>
      <c r="E351" s="100" t="s">
        <v>346</v>
      </c>
      <c r="F351" s="94"/>
      <c r="G351" s="99">
        <v>134</v>
      </c>
      <c r="H351" s="99">
        <v>0</v>
      </c>
      <c r="I351" s="70"/>
      <c r="J351" s="99">
        <v>0</v>
      </c>
      <c r="K351" s="91">
        <f t="shared" si="5"/>
        <v>134</v>
      </c>
      <c r="L351" s="71"/>
      <c r="M351" s="21"/>
    </row>
    <row r="352" spans="1:13" s="17" customFormat="1" ht="120" x14ac:dyDescent="0.25">
      <c r="A352" s="20"/>
      <c r="B352" s="68"/>
      <c r="C352" s="69"/>
      <c r="D352" s="69"/>
      <c r="E352" s="100" t="s">
        <v>347</v>
      </c>
      <c r="F352" s="94"/>
      <c r="G352" s="99">
        <v>4</v>
      </c>
      <c r="H352" s="99">
        <v>0</v>
      </c>
      <c r="I352" s="70"/>
      <c r="J352" s="99"/>
      <c r="K352" s="91">
        <f t="shared" si="5"/>
        <v>4</v>
      </c>
      <c r="L352" s="71"/>
      <c r="M352" s="21"/>
    </row>
    <row r="353" spans="1:13" s="17" customFormat="1" ht="75" x14ac:dyDescent="0.25">
      <c r="A353" s="20"/>
      <c r="B353" s="68"/>
      <c r="C353" s="69"/>
      <c r="D353" s="69"/>
      <c r="E353" s="100" t="s">
        <v>348</v>
      </c>
      <c r="F353" s="94"/>
      <c r="G353" s="99">
        <v>4</v>
      </c>
      <c r="H353" s="99">
        <v>0</v>
      </c>
      <c r="I353" s="70"/>
      <c r="J353" s="99"/>
      <c r="K353" s="91">
        <f t="shared" si="5"/>
        <v>4</v>
      </c>
      <c r="L353" s="71"/>
      <c r="M353" s="21"/>
    </row>
    <row r="354" spans="1:13" s="17" customFormat="1" ht="90" x14ac:dyDescent="0.25">
      <c r="A354" s="20"/>
      <c r="B354" s="68"/>
      <c r="C354" s="69"/>
      <c r="D354" s="69"/>
      <c r="E354" s="100" t="s">
        <v>349</v>
      </c>
      <c r="F354" s="94"/>
      <c r="G354" s="99">
        <v>8</v>
      </c>
      <c r="H354" s="99">
        <v>0</v>
      </c>
      <c r="I354" s="70"/>
      <c r="J354" s="99"/>
      <c r="K354" s="91">
        <f t="shared" si="5"/>
        <v>8</v>
      </c>
      <c r="L354" s="71"/>
      <c r="M354" s="21"/>
    </row>
    <row r="355" spans="1:13" s="17" customFormat="1" ht="120" x14ac:dyDescent="0.25">
      <c r="A355" s="20"/>
      <c r="B355" s="68"/>
      <c r="C355" s="69"/>
      <c r="D355" s="69"/>
      <c r="E355" s="100" t="s">
        <v>350</v>
      </c>
      <c r="F355" s="94"/>
      <c r="G355" s="99">
        <v>9</v>
      </c>
      <c r="H355" s="99">
        <v>0</v>
      </c>
      <c r="I355" s="70"/>
      <c r="J355" s="99"/>
      <c r="K355" s="91">
        <f t="shared" si="5"/>
        <v>9</v>
      </c>
      <c r="L355" s="71"/>
      <c r="M355" s="21"/>
    </row>
    <row r="356" spans="1:13" s="17" customFormat="1" ht="120" x14ac:dyDescent="0.25">
      <c r="A356" s="20"/>
      <c r="B356" s="68"/>
      <c r="C356" s="69"/>
      <c r="D356" s="69"/>
      <c r="E356" s="100" t="s">
        <v>351</v>
      </c>
      <c r="F356" s="94"/>
      <c r="G356" s="99">
        <v>4</v>
      </c>
      <c r="H356" s="99">
        <v>0</v>
      </c>
      <c r="I356" s="70"/>
      <c r="J356" s="99"/>
      <c r="K356" s="91">
        <f t="shared" si="5"/>
        <v>4</v>
      </c>
      <c r="L356" s="71"/>
      <c r="M356" s="21"/>
    </row>
    <row r="357" spans="1:13" s="17" customFormat="1" ht="120" x14ac:dyDescent="0.25">
      <c r="A357" s="20"/>
      <c r="B357" s="68"/>
      <c r="C357" s="69"/>
      <c r="D357" s="69"/>
      <c r="E357" s="100" t="s">
        <v>352</v>
      </c>
      <c r="F357" s="94"/>
      <c r="G357" s="99">
        <v>2</v>
      </c>
      <c r="H357" s="99">
        <v>0</v>
      </c>
      <c r="I357" s="70"/>
      <c r="J357" s="99"/>
      <c r="K357" s="91">
        <f t="shared" si="5"/>
        <v>2</v>
      </c>
      <c r="L357" s="71"/>
      <c r="M357" s="21"/>
    </row>
    <row r="358" spans="1:13" s="17" customFormat="1" ht="30" x14ac:dyDescent="0.25">
      <c r="A358" s="20"/>
      <c r="B358" s="68"/>
      <c r="C358" s="69"/>
      <c r="D358" s="69"/>
      <c r="E358" s="100" t="s">
        <v>353</v>
      </c>
      <c r="F358" s="95"/>
      <c r="G358" s="99">
        <v>5</v>
      </c>
      <c r="H358" s="99">
        <v>0</v>
      </c>
      <c r="I358" s="70"/>
      <c r="J358" s="99"/>
      <c r="K358" s="91">
        <f t="shared" si="5"/>
        <v>5</v>
      </c>
      <c r="L358" s="71"/>
      <c r="M358" s="21"/>
    </row>
    <row r="359" spans="1:13" s="17" customFormat="1" ht="15.75" x14ac:dyDescent="0.25">
      <c r="A359" s="20"/>
      <c r="B359" s="68"/>
      <c r="C359" s="69"/>
      <c r="D359" s="69"/>
      <c r="E359" s="100" t="s">
        <v>354</v>
      </c>
      <c r="F359" s="95"/>
      <c r="G359" s="99">
        <v>13</v>
      </c>
      <c r="H359" s="99">
        <v>0</v>
      </c>
      <c r="I359" s="70"/>
      <c r="J359" s="99"/>
      <c r="K359" s="91">
        <f t="shared" si="5"/>
        <v>13</v>
      </c>
      <c r="L359" s="71"/>
      <c r="M359" s="21"/>
    </row>
    <row r="360" spans="1:13" s="17" customFormat="1" ht="60" x14ac:dyDescent="0.25">
      <c r="A360" s="20"/>
      <c r="B360" s="68"/>
      <c r="C360" s="69"/>
      <c r="D360" s="69"/>
      <c r="E360" s="100" t="s">
        <v>355</v>
      </c>
      <c r="F360" s="95"/>
      <c r="G360" s="99">
        <v>1</v>
      </c>
      <c r="H360" s="99">
        <v>0</v>
      </c>
      <c r="I360" s="70"/>
      <c r="J360" s="99"/>
      <c r="K360" s="91">
        <f t="shared" si="5"/>
        <v>1</v>
      </c>
      <c r="L360" s="71"/>
      <c r="M360" s="21"/>
    </row>
    <row r="361" spans="1:13" s="17" customFormat="1" ht="30" x14ac:dyDescent="0.25">
      <c r="A361" s="20"/>
      <c r="B361" s="68"/>
      <c r="C361" s="69"/>
      <c r="D361" s="69"/>
      <c r="E361" s="100" t="s">
        <v>399</v>
      </c>
      <c r="F361" s="95"/>
      <c r="G361" s="99">
        <v>198</v>
      </c>
      <c r="H361" s="99">
        <v>0</v>
      </c>
      <c r="I361" s="70"/>
      <c r="J361" s="99">
        <v>7</v>
      </c>
      <c r="K361" s="91">
        <f t="shared" si="5"/>
        <v>191</v>
      </c>
      <c r="L361" s="71"/>
      <c r="M361" s="21"/>
    </row>
    <row r="362" spans="1:13" s="17" customFormat="1" ht="30" x14ac:dyDescent="0.25">
      <c r="A362" s="20"/>
      <c r="B362" s="68"/>
      <c r="C362" s="69"/>
      <c r="D362" s="69"/>
      <c r="E362" s="100" t="s">
        <v>356</v>
      </c>
      <c r="F362" s="95"/>
      <c r="G362" s="99">
        <v>2</v>
      </c>
      <c r="H362" s="99">
        <v>0</v>
      </c>
      <c r="I362" s="70"/>
      <c r="J362" s="99"/>
      <c r="K362" s="91">
        <f t="shared" si="5"/>
        <v>2</v>
      </c>
      <c r="L362" s="71"/>
      <c r="M362" s="21"/>
    </row>
    <row r="363" spans="1:13" s="17" customFormat="1" ht="45" x14ac:dyDescent="0.25">
      <c r="A363" s="20"/>
      <c r="B363" s="68"/>
      <c r="C363" s="69"/>
      <c r="D363" s="69"/>
      <c r="E363" s="100" t="s">
        <v>357</v>
      </c>
      <c r="F363" s="94"/>
      <c r="G363" s="99">
        <v>1</v>
      </c>
      <c r="H363" s="99">
        <v>0</v>
      </c>
      <c r="I363" s="70"/>
      <c r="J363" s="99"/>
      <c r="K363" s="91">
        <f t="shared" si="5"/>
        <v>1</v>
      </c>
      <c r="L363" s="71"/>
      <c r="M363" s="21"/>
    </row>
    <row r="364" spans="1:13" s="17" customFormat="1" ht="45" x14ac:dyDescent="0.25">
      <c r="A364" s="20"/>
      <c r="B364" s="68"/>
      <c r="C364" s="69"/>
      <c r="D364" s="69"/>
      <c r="E364" s="100" t="s">
        <v>358</v>
      </c>
      <c r="F364" s="94"/>
      <c r="G364" s="99">
        <v>119</v>
      </c>
      <c r="H364" s="99">
        <v>0</v>
      </c>
      <c r="I364" s="70"/>
      <c r="J364" s="99">
        <v>7</v>
      </c>
      <c r="K364" s="91">
        <f t="shared" si="5"/>
        <v>112</v>
      </c>
      <c r="L364" s="71"/>
      <c r="M364" s="21"/>
    </row>
    <row r="365" spans="1:13" s="17" customFormat="1" ht="45" x14ac:dyDescent="0.25">
      <c r="A365" s="20"/>
      <c r="B365" s="68"/>
      <c r="C365" s="69"/>
      <c r="D365" s="69"/>
      <c r="E365" s="100" t="s">
        <v>359</v>
      </c>
      <c r="F365" s="94"/>
      <c r="G365" s="99">
        <v>22</v>
      </c>
      <c r="H365" s="99">
        <v>0</v>
      </c>
      <c r="I365" s="70"/>
      <c r="J365" s="99"/>
      <c r="K365" s="91">
        <f t="shared" si="5"/>
        <v>22</v>
      </c>
      <c r="L365" s="71"/>
      <c r="M365" s="21"/>
    </row>
    <row r="366" spans="1:13" s="17" customFormat="1" ht="45" x14ac:dyDescent="0.25">
      <c r="A366" s="20"/>
      <c r="B366" s="68"/>
      <c r="C366" s="69"/>
      <c r="D366" s="69"/>
      <c r="E366" s="100" t="s">
        <v>360</v>
      </c>
      <c r="F366" s="94"/>
      <c r="G366" s="99">
        <v>8</v>
      </c>
      <c r="H366" s="99">
        <v>0</v>
      </c>
      <c r="I366" s="70"/>
      <c r="J366" s="99"/>
      <c r="K366" s="91">
        <f t="shared" si="5"/>
        <v>8</v>
      </c>
      <c r="L366" s="71"/>
      <c r="M366" s="21"/>
    </row>
    <row r="367" spans="1:13" s="17" customFormat="1" ht="75" x14ac:dyDescent="0.25">
      <c r="A367" s="20"/>
      <c r="B367" s="68"/>
      <c r="C367" s="69"/>
      <c r="D367" s="69"/>
      <c r="E367" s="100" t="s">
        <v>361</v>
      </c>
      <c r="F367" s="94"/>
      <c r="G367" s="99">
        <v>13</v>
      </c>
      <c r="H367" s="99">
        <v>0</v>
      </c>
      <c r="I367" s="70"/>
      <c r="J367" s="99"/>
      <c r="K367" s="91">
        <f t="shared" si="5"/>
        <v>13</v>
      </c>
      <c r="L367" s="71"/>
      <c r="M367" s="21"/>
    </row>
    <row r="368" spans="1:13" s="17" customFormat="1" ht="45" x14ac:dyDescent="0.25">
      <c r="A368" s="20"/>
      <c r="B368" s="68"/>
      <c r="C368" s="69"/>
      <c r="D368" s="69"/>
      <c r="E368" s="100" t="s">
        <v>362</v>
      </c>
      <c r="F368" s="94"/>
      <c r="G368" s="99">
        <v>1</v>
      </c>
      <c r="H368" s="99">
        <v>0</v>
      </c>
      <c r="I368" s="70"/>
      <c r="J368" s="99"/>
      <c r="K368" s="91">
        <f t="shared" si="5"/>
        <v>1</v>
      </c>
      <c r="L368" s="71"/>
      <c r="M368" s="21"/>
    </row>
    <row r="369" spans="1:13" s="17" customFormat="1" ht="30" x14ac:dyDescent="0.25">
      <c r="A369" s="20"/>
      <c r="B369" s="68"/>
      <c r="C369" s="69"/>
      <c r="D369" s="69"/>
      <c r="E369" s="100" t="s">
        <v>363</v>
      </c>
      <c r="F369" s="94"/>
      <c r="G369" s="99">
        <v>2</v>
      </c>
      <c r="H369" s="99">
        <v>0</v>
      </c>
      <c r="I369" s="70"/>
      <c r="J369" s="99">
        <v>0</v>
      </c>
      <c r="K369" s="91">
        <f t="shared" si="5"/>
        <v>2</v>
      </c>
      <c r="L369" s="71"/>
      <c r="M369" s="21"/>
    </row>
    <row r="370" spans="1:13" s="17" customFormat="1" ht="45" x14ac:dyDescent="0.25">
      <c r="A370" s="20"/>
      <c r="B370" s="68"/>
      <c r="C370" s="69"/>
      <c r="D370" s="69"/>
      <c r="E370" s="100" t="s">
        <v>364</v>
      </c>
      <c r="F370" s="94"/>
      <c r="G370" s="99">
        <v>78</v>
      </c>
      <c r="H370" s="99">
        <v>0</v>
      </c>
      <c r="I370" s="70"/>
      <c r="J370" s="99"/>
      <c r="K370" s="91">
        <f t="shared" si="5"/>
        <v>78</v>
      </c>
      <c r="L370" s="71"/>
      <c r="M370" s="21"/>
    </row>
    <row r="371" spans="1:13" s="17" customFormat="1" ht="120" x14ac:dyDescent="0.25">
      <c r="A371" s="20"/>
      <c r="B371" s="68"/>
      <c r="C371" s="69"/>
      <c r="D371" s="69"/>
      <c r="E371" s="100" t="s">
        <v>365</v>
      </c>
      <c r="F371" s="94"/>
      <c r="G371" s="99">
        <v>15</v>
      </c>
      <c r="H371" s="99">
        <v>0</v>
      </c>
      <c r="I371" s="70"/>
      <c r="J371" s="99"/>
      <c r="K371" s="91">
        <f t="shared" si="5"/>
        <v>15</v>
      </c>
      <c r="L371" s="71"/>
      <c r="M371" s="21"/>
    </row>
    <row r="372" spans="1:13" s="17" customFormat="1" ht="105" x14ac:dyDescent="0.25">
      <c r="A372" s="20"/>
      <c r="B372" s="68"/>
      <c r="C372" s="69"/>
      <c r="D372" s="69"/>
      <c r="E372" s="100" t="s">
        <v>366</v>
      </c>
      <c r="F372" s="94"/>
      <c r="G372" s="99">
        <v>30</v>
      </c>
      <c r="H372" s="99">
        <v>0</v>
      </c>
      <c r="I372" s="70"/>
      <c r="J372" s="99"/>
      <c r="K372" s="91">
        <f t="shared" si="5"/>
        <v>30</v>
      </c>
      <c r="L372" s="71"/>
      <c r="M372" s="21"/>
    </row>
    <row r="373" spans="1:13" s="17" customFormat="1" ht="165" x14ac:dyDescent="0.25">
      <c r="A373" s="20"/>
      <c r="B373" s="68"/>
      <c r="C373" s="69"/>
      <c r="D373" s="69"/>
      <c r="E373" s="100" t="s">
        <v>367</v>
      </c>
      <c r="F373" s="94"/>
      <c r="G373" s="99">
        <v>30</v>
      </c>
      <c r="H373" s="99">
        <v>0</v>
      </c>
      <c r="I373" s="70"/>
      <c r="J373" s="99"/>
      <c r="K373" s="91">
        <f t="shared" si="5"/>
        <v>30</v>
      </c>
      <c r="L373" s="71"/>
      <c r="M373" s="21"/>
    </row>
    <row r="374" spans="1:13" s="17" customFormat="1" ht="60" x14ac:dyDescent="0.25">
      <c r="A374" s="20"/>
      <c r="B374" s="68"/>
      <c r="C374" s="69"/>
      <c r="D374" s="69"/>
      <c r="E374" s="100" t="s">
        <v>368</v>
      </c>
      <c r="F374" s="94"/>
      <c r="G374" s="99">
        <v>11</v>
      </c>
      <c r="H374" s="99">
        <v>0</v>
      </c>
      <c r="I374" s="70"/>
      <c r="J374" s="99"/>
      <c r="K374" s="91">
        <f t="shared" si="5"/>
        <v>11</v>
      </c>
      <c r="L374" s="71"/>
      <c r="M374" s="21"/>
    </row>
    <row r="375" spans="1:13" s="17" customFormat="1" ht="45" x14ac:dyDescent="0.25">
      <c r="A375" s="20"/>
      <c r="B375" s="68"/>
      <c r="C375" s="69"/>
      <c r="D375" s="69"/>
      <c r="E375" s="100" t="s">
        <v>369</v>
      </c>
      <c r="F375" s="94"/>
      <c r="G375" s="99">
        <v>50</v>
      </c>
      <c r="H375" s="99">
        <v>0</v>
      </c>
      <c r="I375" s="70"/>
      <c r="J375" s="99"/>
      <c r="K375" s="91">
        <f t="shared" si="5"/>
        <v>50</v>
      </c>
      <c r="L375" s="71"/>
      <c r="M375" s="21"/>
    </row>
    <row r="376" spans="1:13" s="17" customFormat="1" ht="60" x14ac:dyDescent="0.25">
      <c r="A376" s="20"/>
      <c r="B376" s="68"/>
      <c r="C376" s="69"/>
      <c r="D376" s="69"/>
      <c r="E376" s="100" t="s">
        <v>370</v>
      </c>
      <c r="F376" s="94"/>
      <c r="G376" s="99">
        <v>2</v>
      </c>
      <c r="H376" s="99">
        <v>0</v>
      </c>
      <c r="I376" s="70"/>
      <c r="J376" s="99"/>
      <c r="K376" s="91">
        <f t="shared" si="5"/>
        <v>2</v>
      </c>
      <c r="L376" s="71"/>
      <c r="M376" s="21"/>
    </row>
    <row r="377" spans="1:13" s="17" customFormat="1" ht="15.75" x14ac:dyDescent="0.25">
      <c r="A377" s="20"/>
      <c r="B377" s="68"/>
      <c r="C377" s="69"/>
      <c r="D377" s="69"/>
      <c r="E377" s="100" t="s">
        <v>371</v>
      </c>
      <c r="F377" s="94"/>
      <c r="G377" s="99">
        <v>1</v>
      </c>
      <c r="H377" s="99">
        <v>0</v>
      </c>
      <c r="I377" s="70"/>
      <c r="J377" s="99"/>
      <c r="K377" s="91">
        <f t="shared" si="5"/>
        <v>1</v>
      </c>
      <c r="L377" s="71"/>
      <c r="M377" s="21"/>
    </row>
    <row r="378" spans="1:13" s="17" customFormat="1" ht="30" x14ac:dyDescent="0.25">
      <c r="A378" s="20"/>
      <c r="B378" s="68"/>
      <c r="C378" s="69"/>
      <c r="D378" s="69"/>
      <c r="E378" s="100" t="s">
        <v>372</v>
      </c>
      <c r="F378" s="94"/>
      <c r="G378" s="99">
        <v>10</v>
      </c>
      <c r="H378" s="99">
        <v>0</v>
      </c>
      <c r="I378" s="70"/>
      <c r="J378" s="99">
        <v>4</v>
      </c>
      <c r="K378" s="91">
        <f t="shared" si="5"/>
        <v>6</v>
      </c>
      <c r="L378" s="71"/>
      <c r="M378" s="21"/>
    </row>
    <row r="379" spans="1:13" s="17" customFormat="1" ht="30" x14ac:dyDescent="0.25">
      <c r="A379" s="20"/>
      <c r="B379" s="68"/>
      <c r="C379" s="69"/>
      <c r="D379" s="69"/>
      <c r="E379" s="100" t="s">
        <v>373</v>
      </c>
      <c r="F379" s="94"/>
      <c r="G379" s="99">
        <v>1</v>
      </c>
      <c r="H379" s="99">
        <v>0</v>
      </c>
      <c r="I379" s="70"/>
      <c r="J379" s="99">
        <v>0</v>
      </c>
      <c r="K379" s="91">
        <f t="shared" si="5"/>
        <v>1</v>
      </c>
      <c r="L379" s="71"/>
      <c r="M379" s="21"/>
    </row>
    <row r="380" spans="1:13" s="17" customFormat="1" ht="30" x14ac:dyDescent="0.25">
      <c r="A380" s="20"/>
      <c r="B380" s="68"/>
      <c r="C380" s="69"/>
      <c r="D380" s="69"/>
      <c r="E380" s="100" t="s">
        <v>374</v>
      </c>
      <c r="F380" s="94"/>
      <c r="G380" s="99">
        <v>5</v>
      </c>
      <c r="H380" s="99">
        <v>0</v>
      </c>
      <c r="I380" s="70"/>
      <c r="J380" s="99">
        <v>0</v>
      </c>
      <c r="K380" s="91">
        <f t="shared" si="5"/>
        <v>5</v>
      </c>
      <c r="L380" s="71"/>
      <c r="M380" s="21"/>
    </row>
    <row r="381" spans="1:13" s="17" customFormat="1" ht="15.75" x14ac:dyDescent="0.25">
      <c r="A381" s="20"/>
      <c r="B381" s="68"/>
      <c r="C381" s="69"/>
      <c r="D381" s="69"/>
      <c r="E381" s="100" t="s">
        <v>375</v>
      </c>
      <c r="F381" s="94"/>
      <c r="G381" s="99">
        <v>15</v>
      </c>
      <c r="H381" s="99">
        <v>0</v>
      </c>
      <c r="I381" s="70"/>
      <c r="J381" s="99">
        <v>0</v>
      </c>
      <c r="K381" s="91">
        <f t="shared" si="5"/>
        <v>15</v>
      </c>
      <c r="L381" s="71"/>
      <c r="M381" s="21"/>
    </row>
    <row r="382" spans="1:13" s="17" customFormat="1" ht="30" x14ac:dyDescent="0.25">
      <c r="A382" s="20"/>
      <c r="B382" s="68"/>
      <c r="C382" s="69"/>
      <c r="D382" s="69"/>
      <c r="E382" s="100" t="s">
        <v>376</v>
      </c>
      <c r="F382" s="94"/>
      <c r="G382" s="99">
        <v>10</v>
      </c>
      <c r="H382" s="99">
        <v>0</v>
      </c>
      <c r="I382" s="70"/>
      <c r="J382" s="99">
        <v>0</v>
      </c>
      <c r="K382" s="91">
        <f t="shared" si="5"/>
        <v>10</v>
      </c>
      <c r="L382" s="71"/>
      <c r="M382" s="21"/>
    </row>
    <row r="383" spans="1:13" s="17" customFormat="1" ht="30" x14ac:dyDescent="0.25">
      <c r="A383" s="20"/>
      <c r="B383" s="68"/>
      <c r="C383" s="69"/>
      <c r="D383" s="69"/>
      <c r="E383" s="100" t="s">
        <v>377</v>
      </c>
      <c r="F383" s="94"/>
      <c r="G383" s="99">
        <v>10</v>
      </c>
      <c r="H383" s="99">
        <v>0</v>
      </c>
      <c r="I383" s="70"/>
      <c r="J383" s="99">
        <v>0</v>
      </c>
      <c r="K383" s="91">
        <f t="shared" si="5"/>
        <v>10</v>
      </c>
      <c r="L383" s="71"/>
      <c r="M383" s="21"/>
    </row>
    <row r="384" spans="1:13" s="17" customFormat="1" ht="30" x14ac:dyDescent="0.25">
      <c r="A384" s="20"/>
      <c r="B384" s="68"/>
      <c r="C384" s="69"/>
      <c r="D384" s="69"/>
      <c r="E384" s="100" t="s">
        <v>378</v>
      </c>
      <c r="F384" s="94"/>
      <c r="G384" s="99">
        <v>3</v>
      </c>
      <c r="H384" s="99">
        <v>0</v>
      </c>
      <c r="I384" s="70"/>
      <c r="J384" s="99">
        <v>0</v>
      </c>
      <c r="K384" s="91">
        <f t="shared" si="5"/>
        <v>3</v>
      </c>
      <c r="L384" s="71"/>
      <c r="M384" s="21"/>
    </row>
    <row r="385" spans="1:13" s="17" customFormat="1" ht="45" x14ac:dyDescent="0.25">
      <c r="A385" s="20"/>
      <c r="B385" s="68"/>
      <c r="C385" s="69"/>
      <c r="D385" s="69"/>
      <c r="E385" s="100" t="s">
        <v>379</v>
      </c>
      <c r="F385" s="94"/>
      <c r="G385" s="99">
        <v>1</v>
      </c>
      <c r="H385" s="99">
        <v>0</v>
      </c>
      <c r="I385" s="70"/>
      <c r="J385" s="99">
        <v>0</v>
      </c>
      <c r="K385" s="91">
        <f t="shared" si="5"/>
        <v>1</v>
      </c>
      <c r="L385" s="71"/>
      <c r="M385" s="21"/>
    </row>
    <row r="386" spans="1:13" s="17" customFormat="1" ht="30" x14ac:dyDescent="0.25">
      <c r="A386" s="20"/>
      <c r="B386" s="68"/>
      <c r="C386" s="69"/>
      <c r="D386" s="69"/>
      <c r="E386" s="100" t="s">
        <v>383</v>
      </c>
      <c r="F386" s="94"/>
      <c r="G386" s="99">
        <v>2</v>
      </c>
      <c r="H386" s="99">
        <v>3</v>
      </c>
      <c r="I386" s="70"/>
      <c r="J386" s="99">
        <v>0</v>
      </c>
      <c r="K386" s="91">
        <f t="shared" si="5"/>
        <v>5</v>
      </c>
      <c r="L386" s="71"/>
      <c r="M386" s="21"/>
    </row>
    <row r="387" spans="1:13" s="17" customFormat="1" ht="45" x14ac:dyDescent="0.25">
      <c r="A387" s="20"/>
      <c r="B387" s="68"/>
      <c r="C387" s="69"/>
      <c r="D387" s="69"/>
      <c r="E387" s="100" t="s">
        <v>384</v>
      </c>
      <c r="F387" s="94"/>
      <c r="G387" s="99">
        <v>1</v>
      </c>
      <c r="H387" s="99">
        <v>5</v>
      </c>
      <c r="I387" s="70"/>
      <c r="J387" s="99">
        <v>0</v>
      </c>
      <c r="K387" s="91">
        <f t="shared" si="5"/>
        <v>6</v>
      </c>
      <c r="L387" s="71"/>
      <c r="M387" s="21"/>
    </row>
    <row r="388" spans="1:13" s="17" customFormat="1" ht="30" x14ac:dyDescent="0.25">
      <c r="A388" s="20"/>
      <c r="B388" s="68"/>
      <c r="C388" s="69"/>
      <c r="D388" s="69"/>
      <c r="E388" s="100" t="s">
        <v>385</v>
      </c>
      <c r="F388" s="94"/>
      <c r="G388" s="99">
        <v>4</v>
      </c>
      <c r="H388" s="99">
        <v>7</v>
      </c>
      <c r="I388" s="70"/>
      <c r="J388" s="99">
        <v>0</v>
      </c>
      <c r="K388" s="91">
        <f t="shared" si="5"/>
        <v>11</v>
      </c>
      <c r="L388" s="71"/>
      <c r="M388" s="21"/>
    </row>
    <row r="389" spans="1:13" s="17" customFormat="1" ht="30" x14ac:dyDescent="0.25">
      <c r="A389" s="20"/>
      <c r="B389" s="68"/>
      <c r="C389" s="69"/>
      <c r="D389" s="69"/>
      <c r="E389" s="100" t="s">
        <v>386</v>
      </c>
      <c r="F389" s="94"/>
      <c r="G389" s="99">
        <v>18</v>
      </c>
      <c r="H389" s="99">
        <v>25</v>
      </c>
      <c r="I389" s="70"/>
      <c r="J389" s="99">
        <v>0</v>
      </c>
      <c r="K389" s="91">
        <f t="shared" si="5"/>
        <v>43</v>
      </c>
      <c r="L389" s="71"/>
      <c r="M389" s="21"/>
    </row>
    <row r="390" spans="1:13" s="17" customFormat="1" ht="30" x14ac:dyDescent="0.25">
      <c r="A390" s="20"/>
      <c r="B390" s="68"/>
      <c r="C390" s="69"/>
      <c r="D390" s="69"/>
      <c r="E390" s="100" t="s">
        <v>387</v>
      </c>
      <c r="F390" s="94"/>
      <c r="G390" s="99">
        <v>6</v>
      </c>
      <c r="H390" s="99">
        <v>15</v>
      </c>
      <c r="I390" s="70"/>
      <c r="J390" s="99">
        <v>0</v>
      </c>
      <c r="K390" s="91">
        <f t="shared" si="5"/>
        <v>21</v>
      </c>
      <c r="L390" s="71"/>
      <c r="M390" s="21"/>
    </row>
    <row r="391" spans="1:13" s="17" customFormat="1" ht="15.75" x14ac:dyDescent="0.25">
      <c r="A391" s="20"/>
      <c r="B391" s="68"/>
      <c r="C391" s="69"/>
      <c r="D391" s="69"/>
      <c r="E391" s="100" t="s">
        <v>388</v>
      </c>
      <c r="F391" s="94"/>
      <c r="G391" s="99">
        <v>3</v>
      </c>
      <c r="H391" s="99">
        <v>6</v>
      </c>
      <c r="I391" s="70"/>
      <c r="J391" s="99">
        <v>0</v>
      </c>
      <c r="K391" s="91">
        <f t="shared" si="5"/>
        <v>9</v>
      </c>
      <c r="L391" s="71"/>
      <c r="M391" s="21"/>
    </row>
    <row r="392" spans="1:13" s="17" customFormat="1" ht="45" x14ac:dyDescent="0.25">
      <c r="A392" s="20"/>
      <c r="B392" s="68"/>
      <c r="C392" s="69"/>
      <c r="D392" s="69"/>
      <c r="E392" s="100" t="s">
        <v>389</v>
      </c>
      <c r="F392" s="94"/>
      <c r="G392" s="99">
        <v>1</v>
      </c>
      <c r="H392" s="99">
        <v>2</v>
      </c>
      <c r="I392" s="70"/>
      <c r="J392" s="99">
        <v>0</v>
      </c>
      <c r="K392" s="91">
        <f t="shared" si="5"/>
        <v>3</v>
      </c>
      <c r="L392" s="71"/>
      <c r="M392" s="21"/>
    </row>
    <row r="393" spans="1:13" s="17" customFormat="1" ht="15.75" x14ac:dyDescent="0.25">
      <c r="A393" s="20"/>
      <c r="B393" s="68"/>
      <c r="C393" s="69"/>
      <c r="D393" s="69"/>
      <c r="E393" s="101" t="s">
        <v>400</v>
      </c>
      <c r="F393" s="94"/>
      <c r="G393" s="99">
        <v>76</v>
      </c>
      <c r="H393" s="99">
        <v>0</v>
      </c>
      <c r="I393" s="70"/>
      <c r="J393" s="99">
        <v>0</v>
      </c>
      <c r="K393" s="91">
        <f t="shared" si="5"/>
        <v>76</v>
      </c>
      <c r="L393" s="71"/>
      <c r="M393" s="21"/>
    </row>
    <row r="394" spans="1:13" s="17" customFormat="1" ht="15.75" x14ac:dyDescent="0.25">
      <c r="A394" s="20"/>
      <c r="B394" s="68"/>
      <c r="C394" s="69"/>
      <c r="D394" s="69"/>
      <c r="E394" s="101" t="s">
        <v>401</v>
      </c>
      <c r="F394" s="94"/>
      <c r="G394" s="99">
        <v>5</v>
      </c>
      <c r="H394" s="99">
        <v>0</v>
      </c>
      <c r="I394" s="70"/>
      <c r="J394" s="99">
        <v>0</v>
      </c>
      <c r="K394" s="91">
        <f t="shared" si="5"/>
        <v>5</v>
      </c>
      <c r="L394" s="71"/>
      <c r="M394" s="21"/>
    </row>
    <row r="395" spans="1:13" s="17" customFormat="1" ht="45" x14ac:dyDescent="0.25">
      <c r="A395" s="20"/>
      <c r="B395" s="68"/>
      <c r="C395" s="69"/>
      <c r="D395" s="69"/>
      <c r="E395" s="100" t="s">
        <v>402</v>
      </c>
      <c r="F395" s="94"/>
      <c r="G395" s="99">
        <v>98</v>
      </c>
      <c r="H395" s="99">
        <v>0</v>
      </c>
      <c r="I395" s="70"/>
      <c r="J395" s="99">
        <v>0</v>
      </c>
      <c r="K395" s="91">
        <f t="shared" si="5"/>
        <v>98</v>
      </c>
      <c r="L395" s="71"/>
      <c r="M395" s="21"/>
    </row>
    <row r="396" spans="1:13" s="17" customFormat="1" ht="60" x14ac:dyDescent="0.25">
      <c r="A396" s="20"/>
      <c r="B396" s="68"/>
      <c r="C396" s="69"/>
      <c r="D396" s="69"/>
      <c r="E396" s="100" t="s">
        <v>403</v>
      </c>
      <c r="F396" s="94"/>
      <c r="G396" s="99">
        <v>97</v>
      </c>
      <c r="H396" s="99">
        <v>0</v>
      </c>
      <c r="I396" s="70"/>
      <c r="J396" s="99">
        <v>0</v>
      </c>
      <c r="K396" s="91">
        <f t="shared" si="5"/>
        <v>97</v>
      </c>
      <c r="L396" s="71"/>
      <c r="M396" s="21"/>
    </row>
    <row r="397" spans="1:13" s="17" customFormat="1" ht="45" x14ac:dyDescent="0.25">
      <c r="A397" s="20"/>
      <c r="B397" s="68"/>
      <c r="C397" s="69"/>
      <c r="D397" s="69"/>
      <c r="E397" s="100" t="s">
        <v>404</v>
      </c>
      <c r="F397" s="94"/>
      <c r="G397" s="99">
        <v>190</v>
      </c>
      <c r="H397" s="99">
        <v>0</v>
      </c>
      <c r="I397" s="70"/>
      <c r="J397" s="99">
        <v>0</v>
      </c>
      <c r="K397" s="91">
        <f t="shared" si="5"/>
        <v>190</v>
      </c>
      <c r="L397" s="71"/>
      <c r="M397" s="21"/>
    </row>
    <row r="398" spans="1:13" s="17" customFormat="1" ht="30" x14ac:dyDescent="0.25">
      <c r="A398" s="20"/>
      <c r="B398" s="68"/>
      <c r="C398" s="69"/>
      <c r="D398" s="69"/>
      <c r="E398" s="100" t="s">
        <v>405</v>
      </c>
      <c r="F398" s="94"/>
      <c r="G398" s="99">
        <v>50</v>
      </c>
      <c r="H398" s="99">
        <v>0</v>
      </c>
      <c r="I398" s="70"/>
      <c r="J398" s="99">
        <v>0</v>
      </c>
      <c r="K398" s="91">
        <f t="shared" si="5"/>
        <v>50</v>
      </c>
      <c r="L398" s="71"/>
      <c r="M398" s="21"/>
    </row>
    <row r="399" spans="1:13" s="17" customFormat="1" ht="15.75" x14ac:dyDescent="0.25">
      <c r="A399" s="20"/>
      <c r="B399" s="68"/>
      <c r="C399" s="69"/>
      <c r="D399" s="69"/>
      <c r="E399" s="100" t="s">
        <v>406</v>
      </c>
      <c r="F399" s="94"/>
      <c r="G399" s="99">
        <v>200</v>
      </c>
      <c r="H399" s="99">
        <v>0</v>
      </c>
      <c r="I399" s="70"/>
      <c r="J399" s="99">
        <v>0</v>
      </c>
      <c r="K399" s="91">
        <f t="shared" si="5"/>
        <v>200</v>
      </c>
      <c r="L399" s="71"/>
      <c r="M399" s="21"/>
    </row>
    <row r="400" spans="1:13" s="17" customFormat="1" ht="30" x14ac:dyDescent="0.25">
      <c r="A400" s="20"/>
      <c r="B400" s="68"/>
      <c r="C400" s="69"/>
      <c r="D400" s="69"/>
      <c r="E400" s="100" t="s">
        <v>407</v>
      </c>
      <c r="F400" s="94"/>
      <c r="G400" s="99">
        <v>1</v>
      </c>
      <c r="H400" s="99">
        <v>0</v>
      </c>
      <c r="I400" s="70"/>
      <c r="J400" s="99">
        <v>0</v>
      </c>
      <c r="K400" s="91">
        <f t="shared" si="5"/>
        <v>1</v>
      </c>
      <c r="L400" s="71"/>
      <c r="M400" s="21"/>
    </row>
    <row r="401" spans="1:17" s="17" customFormat="1" ht="30" x14ac:dyDescent="0.25">
      <c r="A401" s="20"/>
      <c r="B401" s="68"/>
      <c r="C401" s="69"/>
      <c r="D401" s="69"/>
      <c r="E401" s="100" t="s">
        <v>408</v>
      </c>
      <c r="F401" s="94"/>
      <c r="G401" s="99">
        <v>0</v>
      </c>
      <c r="H401" s="99">
        <v>1</v>
      </c>
      <c r="I401" s="70"/>
      <c r="J401" s="99">
        <v>0</v>
      </c>
      <c r="K401" s="91">
        <f t="shared" si="5"/>
        <v>1</v>
      </c>
      <c r="L401" s="71"/>
      <c r="M401" s="21"/>
    </row>
    <row r="402" spans="1:17" s="17" customFormat="1" ht="15.75" x14ac:dyDescent="0.25">
      <c r="A402" s="20"/>
      <c r="B402" s="118" t="s">
        <v>6</v>
      </c>
      <c r="C402" s="118"/>
      <c r="D402" s="118"/>
      <c r="E402" s="118"/>
      <c r="F402" s="86"/>
      <c r="G402" s="72">
        <f>SUM(G21:G390)</f>
        <v>54781</v>
      </c>
      <c r="H402" s="72">
        <f>SUM(H21:H390)</f>
        <v>651</v>
      </c>
      <c r="I402" s="72">
        <f>SUM(I21:I390)</f>
        <v>0</v>
      </c>
      <c r="J402" s="72">
        <f>SUM(J21:J390)</f>
        <v>1602</v>
      </c>
      <c r="K402" s="72">
        <f>SUM(K21:K390)</f>
        <v>53830</v>
      </c>
      <c r="L402" s="73"/>
      <c r="M402" s="21"/>
    </row>
    <row r="403" spans="1:17" s="17" customFormat="1" x14ac:dyDescent="0.2">
      <c r="A403" s="20"/>
      <c r="B403" s="33"/>
      <c r="C403" s="33"/>
      <c r="D403" s="33"/>
      <c r="E403" s="35"/>
      <c r="F403" s="35"/>
      <c r="G403" s="2"/>
      <c r="H403" s="2"/>
      <c r="I403" s="2"/>
      <c r="J403" s="2"/>
      <c r="K403" s="2"/>
      <c r="L403" s="36" t="s">
        <v>14</v>
      </c>
      <c r="M403" s="21"/>
    </row>
    <row r="404" spans="1:17" s="41" customFormat="1" ht="19.5" customHeight="1" x14ac:dyDescent="0.25">
      <c r="A404" s="37"/>
      <c r="B404" s="38"/>
      <c r="C404" s="121"/>
      <c r="D404" s="121"/>
      <c r="E404" s="74"/>
      <c r="F404" s="74"/>
      <c r="G404" s="122"/>
      <c r="H404" s="122"/>
      <c r="I404" s="75"/>
      <c r="J404" s="75"/>
      <c r="K404" s="76"/>
      <c r="L404" s="38"/>
      <c r="M404" s="40"/>
    </row>
    <row r="405" spans="1:17" s="44" customFormat="1" ht="15.75" x14ac:dyDescent="0.25">
      <c r="A405" s="42"/>
      <c r="B405" s="39"/>
      <c r="C405" s="119" t="str">
        <f>'[1]Datos Generales'!C16</f>
        <v>Preparado por</v>
      </c>
      <c r="D405" s="119"/>
      <c r="E405" s="75"/>
      <c r="F405" s="75"/>
      <c r="G405" s="120" t="str">
        <f>'[1]Datos Generales'!D16</f>
        <v>Revisado por</v>
      </c>
      <c r="H405" s="120"/>
      <c r="I405" s="66"/>
      <c r="J405" s="77"/>
      <c r="K405" s="78" t="s">
        <v>27</v>
      </c>
      <c r="L405" s="39"/>
      <c r="M405" s="43"/>
      <c r="O405" s="45"/>
      <c r="P405" s="45"/>
      <c r="Q405" s="45"/>
    </row>
    <row r="406" spans="1:17" s="49" customFormat="1" ht="27" customHeight="1" x14ac:dyDescent="0.25">
      <c r="A406" s="46"/>
      <c r="B406" s="47"/>
      <c r="C406" s="123"/>
      <c r="D406" s="123"/>
      <c r="E406" s="79"/>
      <c r="F406" s="79"/>
      <c r="G406" s="123"/>
      <c r="H406" s="123"/>
      <c r="I406" s="79"/>
      <c r="J406" s="77"/>
      <c r="K406" s="80"/>
      <c r="L406" s="47"/>
      <c r="M406" s="48"/>
    </row>
    <row r="407" spans="1:17" s="54" customFormat="1" ht="15.75" x14ac:dyDescent="0.25">
      <c r="A407" s="50"/>
      <c r="B407" s="51"/>
      <c r="C407" s="125" t="s">
        <v>26</v>
      </c>
      <c r="D407" s="125"/>
      <c r="E407" s="81"/>
      <c r="F407" s="81"/>
      <c r="G407" s="125" t="s">
        <v>26</v>
      </c>
      <c r="H407" s="125"/>
      <c r="I407" s="82"/>
      <c r="J407" s="83"/>
      <c r="K407" s="84" t="s">
        <v>26</v>
      </c>
      <c r="L407" s="52"/>
      <c r="M407" s="53"/>
    </row>
    <row r="408" spans="1:17" s="54" customFormat="1" ht="24.75" customHeight="1" x14ac:dyDescent="0.25">
      <c r="A408" s="50"/>
      <c r="B408" s="51"/>
      <c r="C408" s="124"/>
      <c r="D408" s="124"/>
      <c r="E408" s="79"/>
      <c r="F408" s="79"/>
      <c r="G408" s="124"/>
      <c r="H408" s="124"/>
      <c r="I408" s="79"/>
      <c r="J408" s="77"/>
      <c r="K408" s="85"/>
      <c r="L408" s="52"/>
      <c r="M408" s="53"/>
    </row>
    <row r="409" spans="1:17" s="54" customFormat="1" ht="15.75" x14ac:dyDescent="0.25">
      <c r="A409" s="50"/>
      <c r="B409" s="51"/>
      <c r="C409" s="125" t="s">
        <v>16</v>
      </c>
      <c r="D409" s="125"/>
      <c r="E409" s="81"/>
      <c r="F409" s="81"/>
      <c r="G409" s="125" t="s">
        <v>17</v>
      </c>
      <c r="H409" s="125"/>
      <c r="I409" s="82"/>
      <c r="J409" s="83"/>
      <c r="K409" s="84" t="s">
        <v>18</v>
      </c>
      <c r="L409" s="52"/>
      <c r="M409" s="53"/>
    </row>
    <row r="410" spans="1:17" s="59" customFormat="1" ht="15" x14ac:dyDescent="0.25">
      <c r="A410" s="55"/>
      <c r="B410" s="56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8"/>
    </row>
    <row r="411" spans="1:17" s="59" customFormat="1" ht="15" x14ac:dyDescent="0.25"/>
    <row r="412" spans="1:17" s="59" customFormat="1" ht="15" x14ac:dyDescent="0.25"/>
    <row r="413" spans="1:17" s="60" customFormat="1" ht="15" x14ac:dyDescent="0.25"/>
    <row r="414" spans="1:17" s="60" customFormat="1" ht="15" x14ac:dyDescent="0.25"/>
    <row r="415" spans="1:17" s="60" customFormat="1" ht="15" x14ac:dyDescent="0.25"/>
    <row r="416" spans="1:17" s="60" customFormat="1" ht="15" x14ac:dyDescent="0.25"/>
    <row r="417" s="60" customFormat="1" ht="15" x14ac:dyDescent="0.25"/>
    <row r="418" s="60" customFormat="1" ht="15" x14ac:dyDescent="0.25"/>
    <row r="419" s="60" customFormat="1" ht="15" x14ac:dyDescent="0.25"/>
    <row r="420" s="60" customFormat="1" ht="15" x14ac:dyDescent="0.25"/>
    <row r="421" s="60" customFormat="1" ht="15" x14ac:dyDescent="0.25"/>
    <row r="422" s="60" customFormat="1" ht="15" x14ac:dyDescent="0.25"/>
    <row r="423" s="60" customFormat="1" ht="15" x14ac:dyDescent="0.25"/>
    <row r="424" s="60" customFormat="1" ht="15" x14ac:dyDescent="0.25"/>
    <row r="425" s="60" customFormat="1" ht="15" x14ac:dyDescent="0.25"/>
  </sheetData>
  <sheetProtection formatColumns="0" formatRows="0" insertColumns="0" insertRows="0"/>
  <mergeCells count="29">
    <mergeCell ref="G406:H406"/>
    <mergeCell ref="C408:D408"/>
    <mergeCell ref="G408:H408"/>
    <mergeCell ref="C409:D409"/>
    <mergeCell ref="G409:H409"/>
    <mergeCell ref="C407:D407"/>
    <mergeCell ref="G407:H407"/>
    <mergeCell ref="C406:D406"/>
    <mergeCell ref="B402:E402"/>
    <mergeCell ref="C405:D405"/>
    <mergeCell ref="G405:H405"/>
    <mergeCell ref="G19:G20"/>
    <mergeCell ref="K19:K20"/>
    <mergeCell ref="C404:D404"/>
    <mergeCell ref="G404:H404"/>
    <mergeCell ref="A7:M7"/>
    <mergeCell ref="A8:M8"/>
    <mergeCell ref="A9:M9"/>
    <mergeCell ref="A10:M10"/>
    <mergeCell ref="B18:B20"/>
    <mergeCell ref="C18:C20"/>
    <mergeCell ref="D18:D20"/>
    <mergeCell ref="E18:E20"/>
    <mergeCell ref="H18:I18"/>
    <mergeCell ref="J18:J20"/>
    <mergeCell ref="G12:I12"/>
    <mergeCell ref="L18:L20"/>
    <mergeCell ref="H19:H20"/>
    <mergeCell ref="I19:I20"/>
  </mergeCells>
  <dataValidations count="2">
    <dataValidation type="list" allowBlank="1" showInputMessage="1" showErrorMessage="1" sqref="K18" xr:uid="{00000000-0002-0000-0000-000000000000}">
      <formula1>$O$20:$O$33</formula1>
    </dataValidation>
    <dataValidation type="list" allowBlank="1" showInputMessage="1" showErrorMessage="1" sqref="G18" xr:uid="{00000000-0002-0000-0000-000001000000}">
      <formula1>$N$20:$N$33</formula1>
    </dataValidation>
  </dataValidations>
  <pageMargins left="0.7" right="0.7" top="0.75" bottom="0.75" header="0.3" footer="0.3"/>
  <pageSetup orientation="portrait" r:id="rId1"/>
  <ignoredErrors>
    <ignoredError sqref="H17:J17" numberStoredAsText="1"/>
    <ignoredError sqref="G403:K403 E404 B402:E402 J402:K402 G409:K409 B404:B408 E406:E408 I404:J408 B409:E409 B403:E403" unlocked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0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069B127EBCE45806559F560934353" ma:contentTypeVersion="14" ma:contentTypeDescription="Create a new document." ma:contentTypeScope="" ma:versionID="a5bf426e40d96f0d434ec2699f784cdc">
  <xsd:schema xmlns:xsd="http://www.w3.org/2001/XMLSchema" xmlns:xs="http://www.w3.org/2001/XMLSchema" xmlns:p="http://schemas.microsoft.com/office/2006/metadata/properties" xmlns:ns3="7cb5fd98-241d-4832-b68e-7dee6dafcb05" xmlns:ns4="08341cfb-a3dd-41ab-8cf1-e027bec54494" targetNamespace="http://schemas.microsoft.com/office/2006/metadata/properties" ma:root="true" ma:fieldsID="e069ad0883ea704083be96abb9eabb0a" ns3:_="" ns4:_="">
    <xsd:import namespace="7cb5fd98-241d-4832-b68e-7dee6dafcb05"/>
    <xsd:import namespace="08341cfb-a3dd-41ab-8cf1-e027bec5449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5fd98-241d-4832-b68e-7dee6dafcb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341cfb-a3dd-41ab-8cf1-e027bec54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3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 T a b l a 4 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 T a b l a 4 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 C o l u m n s \ C o l u m n a 1 < / K e y > < / D i a g r a m O b j e c t K e y > < D i a g r a m O b j e c t K e y > < K e y > C o l u m n s \ C o l u m n a 2 < / K e y > < / D i a g r a m O b j e c t K e y > < D i a g r a m O b j e c t K e y > < K e y > C o l u m n s \ C o l u m n a 3 < / K e y > < / D i a g r a m O b j e c t K e y > < D i a g r a m O b j e c t K e y > < K e y > C o l u m n s \ C o l u m n a 4 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 C o l u m n s \ C o l u m n a 4 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 T a b l a 4 6 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 T a b l a 4 6 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 C o l u m n s \ C o l u m n a 1 < / K e y > < / D i a g r a m O b j e c t K e y > < D i a g r a m O b j e c t K e y > < K e y > C o l u m n s \ C o l u m n a 2 < / K e y > < / D i a g r a m O b j e c t K e y > < D i a g r a m O b j e c t K e y > < K e y > C o l u m n s \ C o l u m n a 3 < / K e y > < / D i a g r a m O b j e c t K e y > < D i a g r a m O b j e c t K e y > < K e y > C o l u m n s \ C o l u m n a 4 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 C o l u m n s \ C o l u m n a 4 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 T a g s \ T a b l e s \ & l t ; T a b l e s \ T a b l a 4 & g t ; < / K e y > < / D i a g r a m O b j e c t K e y > < D i a g r a m O b j e c t K e y > < K e y > D y n a m i c   T a g s \ T a b l e s \ & l t ; T a b l e s \ T a b l a 4 6 & g t ; < / K e y > < / D i a g r a m O b j e c t K e y > < D i a g r a m O b j e c t K e y > < K e y > T a b l e s \ T a b l a 4 < / K e y > < / D i a g r a m O b j e c t K e y > < D i a g r a m O b j e c t K e y > < K e y > T a b l e s \ T a b l a 4 \ C o l u m n s \ C o l u m n a 1 < / K e y > < / D i a g r a m O b j e c t K e y > < D i a g r a m O b j e c t K e y > < K e y > T a b l e s \ T a b l a 4 \ C o l u m n s \ C o l u m n a 2 < / K e y > < / D i a g r a m O b j e c t K e y > < D i a g r a m O b j e c t K e y > < K e y > T a b l e s \ T a b l a 4 \ C o l u m n s \ C o l u m n a 3 < / K e y > < / D i a g r a m O b j e c t K e y > < D i a g r a m O b j e c t K e y > < K e y > T a b l e s \ T a b l a 4 \ C o l u m n s \ C o l u m n a 4 < / K e y > < / D i a g r a m O b j e c t K e y > < D i a g r a m O b j e c t K e y > < K e y > T a b l e s \ T a b l a 4 6 < / K e y > < / D i a g r a m O b j e c t K e y > < D i a g r a m O b j e c t K e y > < K e y > T a b l e s \ T a b l a 4 6 \ C o l u m n s \ C o l u m n a 1 < / K e y > < / D i a g r a m O b j e c t K e y > < D i a g r a m O b j e c t K e y > < K e y > T a b l e s \ T a b l a 4 6 \ C o l u m n s \ C o l u m n a 2 < / K e y > < / D i a g r a m O b j e c t K e y > < D i a g r a m O b j e c t K e y > < K e y > T a b l e s \ T a b l a 4 6 \ C o l u m n s \ C o l u m n a 3 < / K e y > < / D i a g r a m O b j e c t K e y > < D i a g r a m O b j e c t K e y > < K e y > T a b l e s \ T a b l a 4 6 \ C o l u m n s \ C o l u m n a 4 < / K e y > < / D i a g r a m O b j e c t K e y > < D i a g r a m O b j e c t K e y > < K e y > R e l a t i o n s h i p s \ & l t ; T a b l e s \ T a b l a 4 6 \ C o l u m n s \ C o l u m n a 1 & g t ; - & l t ; T a b l e s \ T a b l a 4 \ C o l u m n s \ C o l u m n a 1 & g t ; < / K e y > < / D i a g r a m O b j e c t K e y > < D i a g r a m O b j e c t K e y > < K e y > R e l a t i o n s h i p s \ & l t ; T a b l e s \ T a b l a 4 6 \ C o l u m n s \ C o l u m n a 1 & g t ; - & l t ; T a b l e s \ T a b l a 4 \ C o l u m n s \ C o l u m n a 1 & g t ; \ F K < / K e y > < / D i a g r a m O b j e c t K e y > < D i a g r a m O b j e c t K e y > < K e y > R e l a t i o n s h i p s \ & l t ; T a b l e s \ T a b l a 4 6 \ C o l u m n s \ C o l u m n a 1 & g t ; - & l t ; T a b l e s \ T a b l a 4 \ C o l u m n s \ C o l u m n a 1 & g t ; \ P K < / K e y > < / D i a g r a m O b j e c t K e y > < D i a g r a m O b j e c t K e y > < K e y > R e l a t i o n s h i p s \ & l t ; T a b l e s \ T a b l a 4 6 \ C o l u m n s \ C o l u m n a 1 & g t ; - & l t ; T a b l e s \ T a b l a 4 \ C o l u m n s \ C o l u m n a 1 & g t ; \ C r o s s F i l t e r < / K e y > < / D i a g r a m O b j e c t K e y > < / A l l K e y s > < S e l e c t e d K e y s > < D i a g r a m O b j e c t K e y > < K e y > T a b l e s \ T a b l a 4 6 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 T a g s \ T a b l e s \ & l t ; T a b l e s \ T a b l a 4 & g t ; 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 T a g s \ T a b l e s \ & l t ; T a b l e s \ T a b l a 4 6 & g t ; 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 T a b l e s \ T a b l a 4 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 T a b l e s \ T a b l a 4 \ C o l u m n s \ C o l u m n a 1 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 T a b l e s \ T a b l a 4 \ C o l u m n s \ C o l u m n a 2 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 T a b l e s \ T a b l a 4 \ C o l u m n s \ C o l u m n a 3 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 T a b l e s \ T a b l a 4 \ C o l u m n s \ C o l u m n a 4 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< / K e y > < / a : K e y > < a : V a l u e   i : t y p e = " D i a g r a m D i s p l a y N o d e V i e w S t a t e " > < H e i g h t > 1 5 0 < / H e i g h t > < I s E x p a n d e d > t r u e < / I s E x p a n d e d > < I s F o c u s e d > t r u e < / I s F o c u s e d > < L a y e d O u t > t r u e < / L a y e d O u t > < L e f t > 5 5 3 . 9 0 3 8 1 0 5 6 7 6 6 5 8 < / L e f t > < T a b I n d e x > 1 < / T a b I n d e x > < T o p > 2 3 7 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 T a b l e s \ T a b l a 4 6 \ C o l u m n s \ C o l u m n a 1 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 T a b l e s \ T a b l a 4 6 \ C o l u m n s \ C o l u m n a 2 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 T a b l e s \ T a b l a 4 6 \ C o l u m n s \ C o l u m n a 3 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 T a b l e s \ T a b l a 4 6 \ C o l u m n s \ C o l u m n a 4 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 R e l a t i o n s h i p s \ & l t ; T a b l e s \ T a b l a 4 6 \ C o l u m n s \ C o l u m n a 1 & g t ; - & l t ; T a b l e s \ T a b l a 4 \ C o l u m n s \ C o l u m n a 1 & g t ; < / K e y > < / a : K e y > < a : V a l u e   i : t y p e = " D i a g r a m D i s p l a y L i n k V i e w S t a t e " > < A u t o m a t i o n P r o p e r t y H e l p e r T e x t > E x t r e m o   1 :   ( 5 3 7 . 9 0 3 8 1 0 5 6 7 6 6 6 , 3 1 2 ) .   E x t r e m o   2 :   ( 2 1 6 , 7 5 ) 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 5 3 7 . 9 0 3 8 1 0 5 6 7 6 6 5 6 9 < / b : _ x > < b : _ y > 3 1 2 < / b : _ y > < / b : P o i n t > < b : P o i n t > < b : _ x > 3 7 8 . 9 5 1 9 0 5 5 < / b : _ x > < b : _ y > 3 1 2 < / b : _ y > < / b : P o i n t > < b : P o i n t > < b : _ x > 3 7 6 . 9 5 1 9 0 5 5 < / b : _ x > < b : _ y > 3 1 0 < / b : _ y > < / b : P o i n t > < b : P o i n t > < b : _ x > 3 7 6 . 9 5 1 9 0 5 5 < / b : _ x > < b : _ y > 7 7 < / b : _ y > < / b : P o i n t > < b : P o i n t > < b : _ x > 3 7 4 . 9 5 1 9 0 5 5 < / b : _ x > < b : _ y > 7 5 < / b : _ y > < / b : P o i n t > < b : P o i n t > < b : _ x > 2 1 6 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 R e l a t i o n s h i p s \ & l t ; T a b l e s \ T a b l a 4 6 \ C o l u m n s \ C o l u m n a 1 & g t ; - & l t ; T a b l e s \ T a b l a 4 \ C o l u m n s \ C o l u m n a 1 & g t ; \ F K 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 5 3 7 . 9 0 3 8 1 0 5 6 7 6 6 5 6 9 < / b : _ x > < b : _ y > 3 0 4 < / b : _ y > < / L a b e l L o c a t i o n > < L o c a t i o n   x m l n s : b = " h t t p : / / s c h e m a s . d a t a c o n t r a c t . o r g / 2 0 0 4 / 0 7 / S y s t e m . W i n d o w s " > < b : _ x > 5 5 3 . 9 0 3 8 1 0 5 6 7 6 6 5 8 < / b : _ x > < b : _ y > 3 1 2 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 R e l a t i o n s h i p s \ & l t ; T a b l e s \ T a b l a 4 6 \ C o l u m n s \ C o l u m n a 1 & g t ; - & l t ; T a b l e s \ T a b l a 4 \ C o l u m n s \ C o l u m n a 1 & g t ; \ P K 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 6 7 < / b : _ y > < / L a b e l L o c a t i o n > < L o c a t i o n   x m l n s : b = " h t t p : / / s c h e m a s . d a t a c o n t r a c t . o r g / 2 0 0 4 / 0 7 / S y s t e m . W i n d o w s " > < b : _ x > 1 9 9 . 9 9 9 9 9 9 9 9 9 9 9 9 9 7 < / b : _ x > < b : _ y > 7 5 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 R e l a t i o n s h i p s \ & l t ; T a b l e s \ T a b l a 4 6 \ C o l u m n s \ C o l u m n a 1 & g t ; - & l t ; T a b l e s \ T a b l a 4 \ C o l u m n s \ C o l u m n a 1 & g t ; \ C r o s s F i l t e r 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 5 3 7 . 9 0 3 8 1 0 5 6 7 6 6 5 6 9 < / b : _ x > < b : _ y > 3 1 2 < / b : _ y > < / b : P o i n t > < b : P o i n t > < b : _ x > 3 7 8 . 9 5 1 9 0 5 5 < / b : _ x > < b : _ y > 3 1 2 < / b : _ y > < / b : P o i n t > < b : P o i n t > < b : _ x > 3 7 6 . 9 5 1 9 0 5 5 < / b : _ x > < b : _ y > 3 1 0 < / b : _ y > < / b : P o i n t > < b : P o i n t > < b : _ x > 3 7 6 . 9 5 1 9 0 5 5 < / b : _ x > < b : _ y > 7 7 < / b : _ y > < / b : P o i n t > < b : P o i n t > < b : _ x > 3 7 4 . 9 5 1 9 0 5 5 < / b : _ x > < b : _ y > 7 5 < / b : _ y > < / b : P o i n t > < b : P o i n t > < b : _ x > 2 1 6 < / b : _ x > < b : _ y > 7 5 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T a b l a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 C o l u m n a 1 < / s t r i n g > < / k e y > < v a l u e > < i n t > 9 8 < / i n t > < / v a l u e > < / i t e m > < i t e m > < k e y > < s t r i n g > C o l u m n a 2 < / s t r i n g > < / k e y > < v a l u e > < i n t > 9 8 < / i n t > < / v a l u e > < / i t e m > < i t e m > < k e y > < s t r i n g > C o l u m n a 3 < / s t r i n g > < / k e y > < v a l u e > < i n t > 9 8 < / i n t > < / v a l u e > < / i t e m > < i t e m > < k e y > < s t r i n g > C o l u m n a 4 < / s t r i n g > < / k e y > < v a l u e > < i n t > 9 8 < / i n t > < / v a l u e > < / i t e m > < / C o l u m n W i d t h s > < C o l u m n D i s p l a y I n d e x > < i t e m > < k e y > < s t r i n g > C o l u m n a 1 < / s t r i n g > < / k e y > < v a l u e > < i n t > 0 < / i n t > < / v a l u e > < / i t e m > < i t e m > < k e y > < s t r i n g > C o l u m n a 2 < / s t r i n g > < / k e y > < v a l u e > < i n t > 1 < / i n t > < / v a l u e > < / i t e m > < i t e m > < k e y > < s t r i n g > C o l u m n a 3 < / s t r i n g > < / k e y > < v a l u e > < i n t > 2 < / i n t > < / v a l u e > < / i t e m > < i t e m > < k e y > < s t r i n g > C o l u m n a 4 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1 1 . 0 . 9 1 6 6 . 1 8 8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 T a b l a 4 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 T a b l a 4 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 T a b l a 4 6 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 T a b l a 4 6 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 2 0 2 2 - 0 6 - 2 4 T 1 2 : 1 5 : 3 6 . 3 3 5 4 8 7 2 - 0 4 : 0 0 < / L a s t P r o c e s s e d T i m e > < / D a t a M o d e l i n g S a n d b o x . S e r i a l i z e d S a n d b o x E r r o r C a c h e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T a b l a 4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 C o l u m n a 1 < / s t r i n g > < / k e y > < v a l u e > < i n t > 9 8 < / i n t > < / v a l u e > < / i t e m > < i t e m > < k e y > < s t r i n g > C o l u m n a 2 < / s t r i n g > < / k e y > < v a l u e > < i n t > 9 8 < / i n t > < / v a l u e > < / i t e m > < i t e m > < k e y > < s t r i n g > C o l u m n a 3 < / s t r i n g > < / k e y > < v a l u e > < i n t > 9 8 < / i n t > < / v a l u e > < / i t e m > < i t e m > < k e y > < s t r i n g > C o l u m n a 4 < / s t r i n g > < / k e y > < v a l u e > < i n t > 9 8 < / i n t > < / v a l u e > < / i t e m > < / C o l u m n W i d t h s > < C o l u m n D i s p l a y I n d e x > < i t e m > < k e y > < s t r i n g > C o l u m n a 1 < / s t r i n g > < / k e y > < v a l u e > < i n t > 0 < / i n t > < / v a l u e > < / i t e m > < i t e m > < k e y > < s t r i n g > C o l u m n a 2 < / s t r i n g > < / k e y > < v a l u e > < i n t > 1 < / i n t > < / v a l u e > < / i t e m > < i t e m > < k e y > < s t r i n g > C o l u m n a 3 < / s t r i n g > < / k e y > < v a l u e > < i n t > 2 < / i n t > < / v a l u e > < / i t e m > < i t e m > < k e y > < s t r i n g > C o l u m n a 4 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O r d e r " > < C u s t o m C o n t e n t > < ! [ C D A T A [ T a b l a 4 , T a b l a 4 6 ] ] > < / C u s t o m C o n t e n t > < / G e m i n i > 
</file>

<file path=customXml/item20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 T a b l a 4 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 T a b l a 4 6 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> < L i n k e d T a b l e I n f o > < E x c e l T a b l e N a m e > T a b l a 4 < / E x c e l T a b l e N a m e > < G e m i n i T a b l e I d > T a b l a 4 < / G e m i n i T a b l e I d > < L i n k e d C o l u m n L i s t   / > < U p d a t e N e e d e d > f a l s e < / U p d a t e N e e d e d > < R o w C o u n t > 0 < / R o w C o u n t > < / L i n k e d T a b l e I n f o > < L i n k e d T a b l e I n f o > < E x c e l T a b l e N a m e > T a b l a 4 6 < / E x c e l T a b l e N a m e > < G e m i n i T a b l e I d > T a b l a 4 6 < / G e m i n i T a b l e I d > < L i n k e d C o l u m n L i s t   / > < U p d a t e N e e d e d > f a l s e < / U p d a t e N e e d e d > < R o w C o u n t > 0 < / R o w C o u n t > < / L i n k e d T a b l e I n f o > < / L i n k e d T a b l e L i s t > < / L i n k e d T a b l e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C l i e n t W i n d o w X M L " > < C u s t o m C o n t e n t > < ! [ C D A T A [ T a b l a 4 6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C o u n t I n S a n d b o x " > < C u s t o m C o n t e n t > < ! [ C D A T A [ 2 ] ] > < / C u s t o m C o n t e n t > < / G e m i n i > 
</file>

<file path=customXml/itemProps1.xml><?xml version="1.0" encoding="utf-8"?>
<ds:datastoreItem xmlns:ds="http://schemas.openxmlformats.org/officeDocument/2006/customXml" ds:itemID="{437F965E-43B7-41CE-9EEE-10629F7879D8}">
  <ds:schemaRefs>
    <ds:schemaRef ds:uri="http://schemas.microsoft.com/sharepoint/v3/contenttype/forms"/>
  </ds:schemaRefs>
</ds:datastoreItem>
</file>

<file path=customXml/itemProps10.xml><?xml version="1.0" encoding="utf-8"?>
<ds:datastoreItem xmlns:ds="http://schemas.openxmlformats.org/officeDocument/2006/customXml" ds:itemID="{B1744FDC-43A4-4D38-8918-74CB0F7F8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b5fd98-241d-4832-b68e-7dee6dafcb05"/>
    <ds:schemaRef ds:uri="08341cfb-a3dd-41ab-8cf1-e027bec54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1.xml><?xml version="1.0" encoding="utf-8"?>
<ds:datastoreItem xmlns:ds="http://schemas.openxmlformats.org/officeDocument/2006/customXml" ds:itemID="{4C26AEAC-19B5-42D1-87BE-B4C9128E69B2}">
  <ds:schemaRefs/>
</ds:datastoreItem>
</file>

<file path=customXml/itemProps12.xml><?xml version="1.0" encoding="utf-8"?>
<ds:datastoreItem xmlns:ds="http://schemas.openxmlformats.org/officeDocument/2006/customXml" ds:itemID="{CC475992-8341-4AD3-99D0-35C5E8C4B2E8}">
  <ds:schemaRefs/>
</ds:datastoreItem>
</file>

<file path=customXml/itemProps13.xml><?xml version="1.0" encoding="utf-8"?>
<ds:datastoreItem xmlns:ds="http://schemas.openxmlformats.org/officeDocument/2006/customXml" ds:itemID="{85378BAF-15F5-4757-BABD-085B07AF37F3}">
  <ds:schemaRefs/>
</ds:datastoreItem>
</file>

<file path=customXml/itemProps14.xml><?xml version="1.0" encoding="utf-8"?>
<ds:datastoreItem xmlns:ds="http://schemas.openxmlformats.org/officeDocument/2006/customXml" ds:itemID="{DE79230A-74C8-4543-AB3E-96F629157035}">
  <ds:schemaRefs/>
</ds:datastoreItem>
</file>

<file path=customXml/itemProps15.xml><?xml version="1.0" encoding="utf-8"?>
<ds:datastoreItem xmlns:ds="http://schemas.openxmlformats.org/officeDocument/2006/customXml" ds:itemID="{C8FF8539-2F35-489B-AF96-AC916A55EB98}">
  <ds:schemaRefs/>
</ds:datastoreItem>
</file>

<file path=customXml/itemProps16.xml><?xml version="1.0" encoding="utf-8"?>
<ds:datastoreItem xmlns:ds="http://schemas.openxmlformats.org/officeDocument/2006/customXml" ds:itemID="{7637B55B-3FB4-48BD-818E-75F8723E414B}">
  <ds:schemaRefs/>
</ds:datastoreItem>
</file>

<file path=customXml/itemProps17.xml><?xml version="1.0" encoding="utf-8"?>
<ds:datastoreItem xmlns:ds="http://schemas.openxmlformats.org/officeDocument/2006/customXml" ds:itemID="{FA37D824-E5AF-44F2-B70E-26A0B7C46150}">
  <ds:schemaRefs/>
</ds:datastoreItem>
</file>

<file path=customXml/itemProps18.xml><?xml version="1.0" encoding="utf-8"?>
<ds:datastoreItem xmlns:ds="http://schemas.openxmlformats.org/officeDocument/2006/customXml" ds:itemID="{3FD24E48-F7A2-4208-BC6F-56C91E58A02B}">
  <ds:schemaRefs/>
</ds:datastoreItem>
</file>

<file path=customXml/itemProps19.xml><?xml version="1.0" encoding="utf-8"?>
<ds:datastoreItem xmlns:ds="http://schemas.openxmlformats.org/officeDocument/2006/customXml" ds:itemID="{38E7BB66-0558-46AE-8A67-48A944BC093A}">
  <ds:schemaRefs/>
</ds:datastoreItem>
</file>

<file path=customXml/itemProps2.xml><?xml version="1.0" encoding="utf-8"?>
<ds:datastoreItem xmlns:ds="http://schemas.openxmlformats.org/officeDocument/2006/customXml" ds:itemID="{87E4FD43-542D-4808-8064-D3F190BADF9B}">
  <ds:schemaRefs/>
</ds:datastoreItem>
</file>

<file path=customXml/itemProps20.xml><?xml version="1.0" encoding="utf-8"?>
<ds:datastoreItem xmlns:ds="http://schemas.openxmlformats.org/officeDocument/2006/customXml" ds:itemID="{C7068D3B-CB4A-40F2-87C0-7000378A096A}">
  <ds:schemaRefs/>
</ds:datastoreItem>
</file>

<file path=customXml/itemProps21.xml><?xml version="1.0" encoding="utf-8"?>
<ds:datastoreItem xmlns:ds="http://schemas.openxmlformats.org/officeDocument/2006/customXml" ds:itemID="{FFCD520E-1BBC-454D-ABEB-E8172B9BD3D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08341cfb-a3dd-41ab-8cf1-e027bec54494"/>
    <ds:schemaRef ds:uri="http://purl.org/dc/dcmitype/"/>
    <ds:schemaRef ds:uri="http://schemas.microsoft.com/office/infopath/2007/PartnerControls"/>
    <ds:schemaRef ds:uri="7cb5fd98-241d-4832-b68e-7dee6dafcb05"/>
    <ds:schemaRef ds:uri="http://www.w3.org/XML/1998/namespace"/>
  </ds:schemaRefs>
</ds:datastoreItem>
</file>

<file path=customXml/itemProps22.xml><?xml version="1.0" encoding="utf-8"?>
<ds:datastoreItem xmlns:ds="http://schemas.openxmlformats.org/officeDocument/2006/customXml" ds:itemID="{0B0BE2E4-C200-417F-9D74-449F9570A8AF}">
  <ds:schemaRefs/>
</ds:datastoreItem>
</file>

<file path=customXml/itemProps3.xml><?xml version="1.0" encoding="utf-8"?>
<ds:datastoreItem xmlns:ds="http://schemas.openxmlformats.org/officeDocument/2006/customXml" ds:itemID="{C5450255-C4E3-4449-8F52-2E19B8A0277D}">
  <ds:schemaRefs/>
</ds:datastoreItem>
</file>

<file path=customXml/itemProps4.xml><?xml version="1.0" encoding="utf-8"?>
<ds:datastoreItem xmlns:ds="http://schemas.openxmlformats.org/officeDocument/2006/customXml" ds:itemID="{EDC3BEE6-D8F9-4AF1-B5E8-F1E76BB6748A}">
  <ds:schemaRefs/>
</ds:datastoreItem>
</file>

<file path=customXml/itemProps5.xml><?xml version="1.0" encoding="utf-8"?>
<ds:datastoreItem xmlns:ds="http://schemas.openxmlformats.org/officeDocument/2006/customXml" ds:itemID="{E8EEF2EF-62A2-479D-875F-2F40167370A5}">
  <ds:schemaRefs/>
</ds:datastoreItem>
</file>

<file path=customXml/itemProps6.xml><?xml version="1.0" encoding="utf-8"?>
<ds:datastoreItem xmlns:ds="http://schemas.openxmlformats.org/officeDocument/2006/customXml" ds:itemID="{79EC104F-F8E4-46CC-A8B5-A906A8479EE9}">
  <ds:schemaRefs/>
</ds:datastoreItem>
</file>

<file path=customXml/itemProps7.xml><?xml version="1.0" encoding="utf-8"?>
<ds:datastoreItem xmlns:ds="http://schemas.openxmlformats.org/officeDocument/2006/customXml" ds:itemID="{630A2795-6DB8-4FDE-827E-51392DAA3746}">
  <ds:schemaRefs/>
</ds:datastoreItem>
</file>

<file path=customXml/itemProps8.xml><?xml version="1.0" encoding="utf-8"?>
<ds:datastoreItem xmlns:ds="http://schemas.openxmlformats.org/officeDocument/2006/customXml" ds:itemID="{FD2EB2F2-3F16-4CAB-828F-36DA7A5EB7A9}">
  <ds:schemaRefs/>
</ds:datastoreItem>
</file>

<file path=customXml/itemProps9.xml><?xml version="1.0" encoding="utf-8"?>
<ds:datastoreItem xmlns:ds="http://schemas.openxmlformats.org/officeDocument/2006/customXml" ds:itemID="{E2F94240-BCAC-4F79-AF49-A9793C8C82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02-43 Inv. de Bienes de Consum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2026-07-03T17:52:59Z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0x0101006D2069B127EBCE45806559F560934353</vt:lpwstr>
  </property>
</Properties>
</file>